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drawings/drawing9.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096" yWindow="15" windowWidth="11835" windowHeight="5445" tabRatio="980" activeTab="0"/>
  </bookViews>
  <sheets>
    <sheet name="Table 1" sheetId="1" r:id="rId1"/>
    <sheet name="Table 2" sheetId="2" r:id="rId2"/>
    <sheet name="Table 3" sheetId="3" r:id="rId3"/>
    <sheet name="Table 4" sheetId="4" r:id="rId4"/>
    <sheet name="Table 5" sheetId="5" r:id="rId5"/>
    <sheet name="Notes" sheetId="6" r:id="rId6"/>
    <sheet name="Table 6" sheetId="7" r:id="rId7"/>
    <sheet name="Table 7" sheetId="8" r:id="rId8"/>
    <sheet name="Table 8" sheetId="9" r:id="rId9"/>
    <sheet name="Table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 name="Table 17" sheetId="18" r:id="rId18"/>
    <sheet name="Table 18 &amp; 19" sheetId="19" r:id="rId19"/>
  </sheets>
  <definedNames>
    <definedName name="_xlnm.Print_Area" localSheetId="5">'Notes'!$A$1:$J$11</definedName>
    <definedName name="_xlnm.Print_Area" localSheetId="0">'Table 1'!$A$1:$T$78</definedName>
    <definedName name="_xlnm.Print_Area" localSheetId="10">'Table 10'!$A$1:$N$70</definedName>
    <definedName name="_xlnm.Print_Area" localSheetId="11">'Table 11'!$A$1:$N$70</definedName>
    <definedName name="_xlnm.Print_Area" localSheetId="12">'Table 12'!$A$1:$N$70</definedName>
    <definedName name="_xlnm.Print_Area" localSheetId="13">'Table 13'!$A$1:$D$69</definedName>
    <definedName name="_xlnm.Print_Area" localSheetId="14">'Table 14'!$A$1:$C$70</definedName>
    <definedName name="_xlnm.Print_Area" localSheetId="15">'Table 15'!$A$1:$AN$53</definedName>
    <definedName name="_xlnm.Print_Area" localSheetId="16">'Table 16'!$A$1:$M$21</definedName>
    <definedName name="_xlnm.Print_Area" localSheetId="17">'Table 17'!$B$1:$AI$68</definedName>
    <definedName name="_xlnm.Print_Area" localSheetId="18">'Table 18 &amp; 19'!$A$1:$AK$52</definedName>
    <definedName name="_xlnm.Print_Area" localSheetId="1">'Table 2'!$A$1:$T$78</definedName>
    <definedName name="_xlnm.Print_Area" localSheetId="2">'Table 3'!$A$1:$T$77</definedName>
    <definedName name="_xlnm.Print_Area" localSheetId="3">'Table 4'!$A$1:$O$77</definedName>
    <definedName name="_xlnm.Print_Area" localSheetId="4">'Table 5'!$A$1:$G$50</definedName>
    <definedName name="_xlnm.Print_Area" localSheetId="6">'Table 6'!$A$1:$L$44</definedName>
    <definedName name="_xlnm.Print_Area" localSheetId="7">'Table 7'!$A$1:$M$67</definedName>
    <definedName name="_xlnm.Print_Area" localSheetId="8">'Table 8'!$A$1:$K$71</definedName>
    <definedName name="_xlnm.Print_Area" localSheetId="9">'Table9'!$A$1:$K$70</definedName>
    <definedName name="Table_1">#REF!</definedName>
    <definedName name="Table_7_SAS_Data">#REF!</definedName>
    <definedName name="Table5">#REF!</definedName>
    <definedName name="Table5_SAS_Data">#REF!</definedName>
    <definedName name="Table7">#REF!</definedName>
  </definedNames>
  <calcPr fullCalcOnLoad="1"/>
</workbook>
</file>

<file path=xl/sharedStrings.xml><?xml version="1.0" encoding="utf-8"?>
<sst xmlns="http://schemas.openxmlformats.org/spreadsheetml/2006/main" count="3683" uniqueCount="961">
  <si>
    <t>Table 2</t>
  </si>
  <si>
    <t>ADSL</t>
  </si>
  <si>
    <t xml:space="preserve"> </t>
  </si>
  <si>
    <t>Table 1</t>
  </si>
  <si>
    <t>(Unduplicated)</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</si>
  <si>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</si>
  <si>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</si>
  <si>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</si>
  <si>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</si>
  <si>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</si>
  <si>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</si>
  <si>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</si>
  <si>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</si>
  <si>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</si>
  <si>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</si>
  <si>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</si>
  <si>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</si>
  <si>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</si>
  <si>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</si>
  <si>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</si>
  <si>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</si>
  <si>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</si>
  <si>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</si>
  <si>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</si>
  <si>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</si>
  <si>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</si>
  <si>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</si>
  <si>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</si>
  <si>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</si>
  <si>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</si>
  <si>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</si>
  <si>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</si>
  <si>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</si>
  <si>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</si>
  <si>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</si>
  <si>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</si>
  <si>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</si>
  <si>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</si>
  <si>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</si>
  <si>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</si>
  <si>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</si>
  <si>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</si>
  <si>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</si>
  <si>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</si>
  <si>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</si>
  <si>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</si>
  <si>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</si>
  <si>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</si>
  <si>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</si>
  <si>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</si>
  <si>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</si>
  <si>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</si>
  <si>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Virginia</t>
  </si>
  <si>
    <t>Washington</t>
  </si>
  <si>
    <t>West Virginia</t>
  </si>
  <si>
    <t>Wisconsin</t>
  </si>
  <si>
    <t>Wyoming</t>
  </si>
  <si>
    <t>Zero</t>
  </si>
  <si>
    <t>One</t>
  </si>
  <si>
    <t>Two</t>
  </si>
  <si>
    <t>Three</t>
  </si>
  <si>
    <t>Four</t>
  </si>
  <si>
    <t>Five</t>
  </si>
  <si>
    <t>Six</t>
  </si>
  <si>
    <t>Seven</t>
  </si>
  <si>
    <t>Eight</t>
  </si>
  <si>
    <t>Number of Providers</t>
  </si>
  <si>
    <t>Table 5</t>
  </si>
  <si>
    <t>Total</t>
  </si>
  <si>
    <t>Nine</t>
  </si>
  <si>
    <t>Ten or More</t>
  </si>
  <si>
    <t>Table 9</t>
  </si>
  <si>
    <t>* Data witheld to maintain firm confidentiality.</t>
  </si>
  <si>
    <t>Virgin Islands</t>
  </si>
  <si>
    <t>Other</t>
  </si>
  <si>
    <t>Lines</t>
  </si>
  <si>
    <t>Percent of Lines</t>
  </si>
  <si>
    <t>High-Speed Subscribership</t>
  </si>
  <si>
    <t>Percent Change</t>
  </si>
  <si>
    <t>%</t>
  </si>
  <si>
    <t>More Than 3,147</t>
  </si>
  <si>
    <t>947-3,147</t>
  </si>
  <si>
    <t>268-947</t>
  </si>
  <si>
    <t>118-268</t>
  </si>
  <si>
    <t>67-118</t>
  </si>
  <si>
    <t>41-67</t>
  </si>
  <si>
    <t>25-41</t>
  </si>
  <si>
    <t>15-25</t>
  </si>
  <si>
    <t>Fewer Than 6</t>
  </si>
  <si>
    <t>6-15</t>
  </si>
  <si>
    <t>$43,617 to $53,478</t>
  </si>
  <si>
    <t>$38,396 to $43,614</t>
  </si>
  <si>
    <t>$34,744 to $38,395</t>
  </si>
  <si>
    <t>$32,122 to $34,743</t>
  </si>
  <si>
    <t>$29,893 to $32,121</t>
  </si>
  <si>
    <t>$27,542 to $29,892</t>
  </si>
  <si>
    <t>$24,855 to $27,541</t>
  </si>
  <si>
    <t>$21,645 to $24,855</t>
  </si>
  <si>
    <t>* Data withheld to maintain firm confidentiality.</t>
  </si>
  <si>
    <t>2000</t>
  </si>
  <si>
    <t>ILEC</t>
  </si>
  <si>
    <t xml:space="preserve"> ADSL</t>
  </si>
  <si>
    <t xml:space="preserve">   Total Lines</t>
  </si>
  <si>
    <t>Jun 2001</t>
  </si>
  <si>
    <t>Non-</t>
  </si>
  <si>
    <t>Number of</t>
  </si>
  <si>
    <t>Providers</t>
  </si>
  <si>
    <t xml:space="preserve">  Nationwide</t>
  </si>
  <si>
    <t>More</t>
  </si>
  <si>
    <t xml:space="preserve">$53,494 to $291,938  </t>
  </si>
  <si>
    <t xml:space="preserve">        $0 to $21,644</t>
  </si>
  <si>
    <t>Dec 2000</t>
  </si>
  <si>
    <t>Dec 1999</t>
  </si>
  <si>
    <t>Jun 2000</t>
  </si>
  <si>
    <t>Dec 2001</t>
  </si>
  <si>
    <t xml:space="preserve">*    </t>
  </si>
  <si>
    <t>State</t>
  </si>
  <si>
    <t xml:space="preserve">* </t>
  </si>
  <si>
    <t>Percentage of Zip Codes with High-Speed Lines in Service</t>
  </si>
  <si>
    <t>Ranked by Population Density</t>
  </si>
  <si>
    <t>Ranked by Household Income</t>
  </si>
  <si>
    <t>Jun 2002</t>
  </si>
  <si>
    <t xml:space="preserve">One </t>
  </si>
  <si>
    <t>Ten or</t>
  </si>
  <si>
    <t>High-Speed Lines by State</t>
  </si>
  <si>
    <t>*</t>
  </si>
  <si>
    <t xml:space="preserve">                *</t>
  </si>
  <si>
    <t xml:space="preserve">*  </t>
  </si>
  <si>
    <t>Coaxial Cable High-Speed Lines by State</t>
  </si>
  <si>
    <t xml:space="preserve">                *  </t>
  </si>
  <si>
    <t>Dec</t>
  </si>
  <si>
    <t>Jun</t>
  </si>
  <si>
    <t>Dec 2002</t>
  </si>
  <si>
    <t>Table 14</t>
  </si>
  <si>
    <t>Table 15</t>
  </si>
  <si>
    <t>ADSL High-Speed Lines by State</t>
  </si>
  <si>
    <t>Jun 2003</t>
  </si>
  <si>
    <t>Table 8</t>
  </si>
  <si>
    <t>Table 11</t>
  </si>
  <si>
    <t>Table 13</t>
  </si>
  <si>
    <t>Chart 1</t>
  </si>
  <si>
    <t>Total High-Speed Lines</t>
  </si>
  <si>
    <t>Chart 2</t>
  </si>
  <si>
    <t>Advanced Services Lines</t>
  </si>
  <si>
    <t>Chart 3</t>
  </si>
  <si>
    <t>Chart 4</t>
  </si>
  <si>
    <t>Table 3</t>
  </si>
  <si>
    <t>Chart 5</t>
  </si>
  <si>
    <t>Chart 6</t>
  </si>
  <si>
    <t>Jun 2003 -</t>
  </si>
  <si>
    <t>Dec 2003</t>
  </si>
  <si>
    <t>Table 4</t>
  </si>
  <si>
    <t>Chart 7</t>
  </si>
  <si>
    <t>Chart 8</t>
  </si>
  <si>
    <t xml:space="preserve"> * </t>
  </si>
  <si>
    <t xml:space="preserve"> *  </t>
  </si>
  <si>
    <t>Chart 9</t>
  </si>
  <si>
    <t>Four or More Providers</t>
  </si>
  <si>
    <t>Chart 10</t>
  </si>
  <si>
    <t>Percent of Zip Codes with High-Speed Providers</t>
  </si>
  <si>
    <t>One or More Providers</t>
  </si>
  <si>
    <r>
      <t xml:space="preserve">Persons per Square Mile </t>
    </r>
    <r>
      <rPr>
        <b/>
        <vertAlign val="superscript"/>
        <sz val="11"/>
        <rFont val="Times New Roman"/>
        <family val="1"/>
      </rPr>
      <t>1</t>
    </r>
  </si>
  <si>
    <r>
      <t xml:space="preserve">Median Household Income </t>
    </r>
    <r>
      <rPr>
        <b/>
        <vertAlign val="superscript"/>
        <sz val="11"/>
        <rFont val="Times New Roman"/>
        <family val="1"/>
      </rPr>
      <t>1</t>
    </r>
  </si>
  <si>
    <t>Dec 2003 -</t>
  </si>
  <si>
    <t>Jun 2004</t>
  </si>
  <si>
    <t>Guam</t>
  </si>
  <si>
    <t>Percentage of Zip Codes with at Least One High-Speed Subscriber</t>
  </si>
  <si>
    <t>Percentage of Population that Resides in Zip Codes with High-Speed Service</t>
  </si>
  <si>
    <t>Jun 2004 -</t>
  </si>
  <si>
    <t>Dec 2004</t>
  </si>
  <si>
    <t>American Samoa</t>
  </si>
  <si>
    <t>Jun 2005</t>
  </si>
  <si>
    <t>Dec 2004 -</t>
  </si>
  <si>
    <t>SDSL</t>
  </si>
  <si>
    <t xml:space="preserve">Cable </t>
  </si>
  <si>
    <t>Fiber</t>
  </si>
  <si>
    <t>Satellite</t>
  </si>
  <si>
    <t>Fixed Wireless</t>
  </si>
  <si>
    <t>Mobile Wireless</t>
  </si>
  <si>
    <t>June 2005</t>
  </si>
  <si>
    <r>
      <t xml:space="preserve">All Other </t>
    </r>
    <r>
      <rPr>
        <b/>
        <vertAlign val="superscript"/>
        <sz val="13"/>
        <rFont val="Times New Roman"/>
        <family val="1"/>
      </rPr>
      <t>1</t>
    </r>
  </si>
  <si>
    <t xml:space="preserve">    SDSL</t>
  </si>
  <si>
    <t xml:space="preserve">    Traditional Wireline</t>
  </si>
  <si>
    <r>
      <t xml:space="preserve"> Fiber </t>
    </r>
    <r>
      <rPr>
        <vertAlign val="superscript"/>
        <sz val="11"/>
        <rFont val="Times New Roman"/>
        <family val="1"/>
      </rPr>
      <t>3</t>
    </r>
  </si>
  <si>
    <t xml:space="preserve">    Satellite</t>
  </si>
  <si>
    <t xml:space="preserve">    Fixed Wireless</t>
  </si>
  <si>
    <t xml:space="preserve">    Mobile Wireless</t>
  </si>
  <si>
    <t xml:space="preserve"> Satellite and Wireless</t>
  </si>
  <si>
    <t>-</t>
  </si>
  <si>
    <t xml:space="preserve"> Cable Modem</t>
  </si>
  <si>
    <t xml:space="preserve"> SDSL and Traditional Wireline</t>
  </si>
  <si>
    <t>All Other</t>
  </si>
  <si>
    <t>Cable Modem</t>
  </si>
  <si>
    <r>
      <t xml:space="preserve">Technology </t>
    </r>
    <r>
      <rPr>
        <b/>
        <vertAlign val="superscript"/>
        <sz val="12"/>
        <rFont val="Times New Roman"/>
        <family val="1"/>
      </rPr>
      <t>2</t>
    </r>
  </si>
  <si>
    <t xml:space="preserve"> SDSL</t>
  </si>
  <si>
    <t xml:space="preserve"> Traditional Wireline</t>
  </si>
  <si>
    <t xml:space="preserve"> Fixed Wireless</t>
  </si>
  <si>
    <t xml:space="preserve"> Fiber</t>
  </si>
  <si>
    <t>Residential High-Speed Lines</t>
  </si>
  <si>
    <t>Greater than or equal to 2.5 mbps and less than 10 mbps in the faster direction</t>
  </si>
  <si>
    <t>Greater than or equal to   10 mbps and less than 25 mbps in the faster direction</t>
  </si>
  <si>
    <t>Greater than or equal to   25 mbps and less than    100 mbps in the faster direction</t>
  </si>
  <si>
    <t>Greater than or equal to       100 mbps in the faster direction</t>
  </si>
  <si>
    <t>SDSL and Traditional Wireline</t>
  </si>
  <si>
    <r>
      <t xml:space="preserve">Technology </t>
    </r>
    <r>
      <rPr>
        <b/>
        <vertAlign val="superscript"/>
        <sz val="11"/>
        <rFont val="Times New Roman"/>
        <family val="1"/>
      </rPr>
      <t>1</t>
    </r>
  </si>
  <si>
    <t>Table 6</t>
  </si>
  <si>
    <t>Wireline</t>
  </si>
  <si>
    <t>Modem</t>
  </si>
  <si>
    <t>Fixed</t>
  </si>
  <si>
    <t>Wireless</t>
  </si>
  <si>
    <t>and Other</t>
  </si>
  <si>
    <t>Table 10</t>
  </si>
  <si>
    <t>Table 12</t>
  </si>
  <si>
    <t>Residential</t>
  </si>
  <si>
    <t>0</t>
  </si>
  <si>
    <t>Table 17</t>
  </si>
  <si>
    <t>Table 16</t>
  </si>
  <si>
    <t>June 2000</t>
  </si>
  <si>
    <t>June 2001</t>
  </si>
  <si>
    <t>June 2002</t>
  </si>
  <si>
    <t>June 2003</t>
  </si>
  <si>
    <t>June 2004</t>
  </si>
  <si>
    <t>Traditional</t>
  </si>
  <si>
    <t>Mobile</t>
  </si>
  <si>
    <t>Business</t>
  </si>
  <si>
    <t>&gt; than 200 kbps, &lt; than 2.5 mbps</t>
  </si>
  <si>
    <t>Table 18</t>
  </si>
  <si>
    <t>See notes following Chart 9.</t>
  </si>
  <si>
    <t xml:space="preserve">Six </t>
  </si>
  <si>
    <t>Technology</t>
  </si>
  <si>
    <t>All Technologies</t>
  </si>
  <si>
    <t>ADSL and/or Cable Modem</t>
  </si>
  <si>
    <t>≥ than 2.5 mbps, &lt; than 10 mbps</t>
  </si>
  <si>
    <t>≥ than 10 mbps</t>
  </si>
  <si>
    <t>Exceeding     200 kbps in only one direction</t>
  </si>
  <si>
    <t>Table 7</t>
  </si>
  <si>
    <t>Table 19</t>
  </si>
  <si>
    <t>(Over 200 kbps in at least one direction)</t>
  </si>
  <si>
    <t>(Over 200 kbps in both directions)</t>
  </si>
  <si>
    <t>Exceeding 200 kbps in both directions, and:</t>
  </si>
  <si>
    <r>
      <t xml:space="preserve">2 </t>
    </r>
    <r>
      <rPr>
        <sz val="12"/>
        <rFont val="Times New Roman"/>
        <family val="1"/>
      </rPr>
      <t xml:space="preserve"> The mutually exclusive types of technology are, respectively:  Asymmetric digital subscriber line (ADSL) technologies, which provide speeds in one direction greater than speeds in the other direction; symmetric digital subscriber line (SDSL) technologies; traditional wireline technologies "other" than ADSL and SDSL, including traditional telephone company high-speed services that provide equivalent functionality; cable modem, including the typical hybrid fiber-coax (HFC) architecture of upgraded cable TV systems; optical fiber to the subscriber's premises (e.g., Fiber-to-the-Home, or FTTH); satellite and fixed and mobile terrestrial wireless systems, which use radio spectrum to communicate with a radio transmitter; and electric power line.  </t>
    </r>
  </si>
  <si>
    <t>Chart 12</t>
  </si>
  <si>
    <t>Chart 11</t>
  </si>
  <si>
    <r>
      <t>1</t>
    </r>
    <r>
      <rPr>
        <sz val="12"/>
        <rFont val="Times New Roman"/>
        <family val="1"/>
      </rPr>
      <t xml:space="preserve">  High-speed lines are connections to end-user locations that deliver services at speeds exceeding 200 kbps in at least one direction.  Advanced services lines, which are a subset of high-speed lines, are connections that deliver services at speeds exceeding 200 kbps in both directions.  In Tables 2 and 4, we enumerate those reported high-speed lines that also qualify as advanced services lines.  More detailed information about connection speeds is presented in Table 5.  Line counts presented in this report are not adjusted for the number of persons at a single end-user location who have access to, or who use, the Internet-access services that are delivered over the high-speed connection to that location.</t>
    </r>
  </si>
  <si>
    <t>Notes for Tables 1 - 5 and Charts 1 - 9.</t>
  </si>
  <si>
    <t>Advanced services lines, residential high-speed lines, and residential advanced services lines are estimated based on data reported on FCC Form 477.  Therefore, figures may not add to totals due to rounding.</t>
  </si>
  <si>
    <t>RBOC</t>
  </si>
  <si>
    <t>Other ILEC</t>
  </si>
  <si>
    <t>Non-ILEC</t>
  </si>
  <si>
    <t>Greater than 200 kbps and less than 2.5 mbps in the faster direction</t>
  </si>
  <si>
    <r>
      <t>* Data withheld to maintain firm confidentiality</t>
    </r>
    <r>
      <rPr>
        <sz val="9"/>
        <rFont val="Arial"/>
        <family val="0"/>
      </rPr>
      <t>.</t>
    </r>
  </si>
  <si>
    <t xml:space="preserve">   27</t>
  </si>
  <si>
    <t xml:space="preserve">   10</t>
  </si>
  <si>
    <t xml:space="preserve">    9</t>
  </si>
  <si>
    <t xml:space="preserve">   15</t>
  </si>
  <si>
    <t xml:space="preserve">    0</t>
  </si>
  <si>
    <t xml:space="preserve">   52</t>
  </si>
  <si>
    <t xml:space="preserve">    7</t>
  </si>
  <si>
    <t xml:space="preserve">    5</t>
  </si>
  <si>
    <t xml:space="preserve">    4</t>
  </si>
  <si>
    <t xml:space="preserve">   16</t>
  </si>
  <si>
    <t xml:space="preserve">   18</t>
  </si>
  <si>
    <t xml:space="preserve">    6</t>
  </si>
  <si>
    <t xml:space="preserve">   51</t>
  </si>
  <si>
    <t xml:space="preserve">    8</t>
  </si>
  <si>
    <t xml:space="preserve">   35</t>
  </si>
  <si>
    <t xml:space="preserve">   23</t>
  </si>
  <si>
    <t xml:space="preserve">   17</t>
  </si>
  <si>
    <t xml:space="preserve">   21</t>
  </si>
  <si>
    <t xml:space="preserve">   20</t>
  </si>
  <si>
    <t xml:space="preserve">   12</t>
  </si>
  <si>
    <t xml:space="preserve">   80</t>
  </si>
  <si>
    <t xml:space="preserve">   25</t>
  </si>
  <si>
    <t xml:space="preserve">   19</t>
  </si>
  <si>
    <t xml:space="preserve">   11</t>
  </si>
  <si>
    <t xml:space="preserve">   30</t>
  </si>
  <si>
    <t xml:space="preserve">   14</t>
  </si>
  <si>
    <t xml:space="preserve">   36</t>
  </si>
  <si>
    <t xml:space="preserve">   50</t>
  </si>
  <si>
    <t xml:space="preserve">   32</t>
  </si>
  <si>
    <t xml:space="preserve">   38</t>
  </si>
  <si>
    <t xml:space="preserve">   48</t>
  </si>
  <si>
    <t xml:space="preserve">   29</t>
  </si>
  <si>
    <t xml:space="preserve">   41</t>
  </si>
  <si>
    <t xml:space="preserve">   13</t>
  </si>
  <si>
    <t xml:space="preserve">   77</t>
  </si>
  <si>
    <t xml:space="preserve">   53</t>
  </si>
  <si>
    <t xml:space="preserve">   26</t>
  </si>
  <si>
    <t xml:space="preserve">   31</t>
  </si>
  <si>
    <t xml:space="preserve">   76</t>
  </si>
  <si>
    <t xml:space="preserve">   33</t>
  </si>
  <si>
    <t xml:space="preserve">   34</t>
  </si>
  <si>
    <t xml:space="preserve">   24</t>
  </si>
  <si>
    <t xml:space="preserve">   65</t>
  </si>
  <si>
    <t xml:space="preserve">   22</t>
  </si>
  <si>
    <t xml:space="preserve">   28</t>
  </si>
  <si>
    <t xml:space="preserve">   39</t>
  </si>
  <si>
    <t xml:space="preserve">   57</t>
  </si>
  <si>
    <t xml:space="preserve">  118</t>
  </si>
  <si>
    <t xml:space="preserve">   75</t>
  </si>
  <si>
    <t>177,196</t>
  </si>
  <si>
    <t>257,225</t>
  </si>
  <si>
    <t>152,937</t>
  </si>
  <si>
    <t>583,897</t>
  </si>
  <si>
    <t>127,445</t>
  </si>
  <si>
    <t>117,953</t>
  </si>
  <si>
    <t>2,467,232</t>
  </si>
  <si>
    <t>383,154</t>
  </si>
  <si>
    <t>372,346</t>
  </si>
  <si>
    <t>1,284,507</t>
  </si>
  <si>
    <t>1,559,592</t>
  </si>
  <si>
    <t>757,720</t>
  </si>
  <si>
    <t>522,800</t>
  </si>
  <si>
    <t>62,691</t>
  </si>
  <si>
    <t>78,185</t>
  </si>
  <si>
    <t>841,737</t>
  </si>
  <si>
    <t>397,481</t>
  </si>
  <si>
    <t>118,777</t>
  </si>
  <si>
    <t>186,821</t>
  </si>
  <si>
    <t>136,402</t>
  </si>
  <si>
    <t>258,856</t>
  </si>
  <si>
    <t>217,302</t>
  </si>
  <si>
    <t>190,603</t>
  </si>
  <si>
    <t>328,675</t>
  </si>
  <si>
    <t>52,032</t>
  </si>
  <si>
    <t>116,203</t>
  </si>
  <si>
    <t>546,576</t>
  </si>
  <si>
    <t>826,351</t>
  </si>
  <si>
    <t>891,842</t>
  </si>
  <si>
    <t>440,726</t>
  </si>
  <si>
    <t>95,805</t>
  </si>
  <si>
    <t>341,618</t>
  </si>
  <si>
    <t>323,270</t>
  </si>
  <si>
    <t>46,786</t>
  </si>
  <si>
    <t>66,268</t>
  </si>
  <si>
    <t>177,074</t>
  </si>
  <si>
    <t>116,395</t>
  </si>
  <si>
    <t>54,233</t>
  </si>
  <si>
    <t>176,033</t>
  </si>
  <si>
    <t>82,062</t>
  </si>
  <si>
    <t>78,035</t>
  </si>
  <si>
    <t>736,769</t>
  </si>
  <si>
    <t>2,216,153</t>
  </si>
  <si>
    <t>762,203</t>
  </si>
  <si>
    <t>20,551</t>
  </si>
  <si>
    <t>961,119</t>
  </si>
  <si>
    <t>197,927</t>
  </si>
  <si>
    <t>541,274</t>
  </si>
  <si>
    <t>66,484</t>
  </si>
  <si>
    <t>20,632</t>
  </si>
  <si>
    <t>32,991</t>
  </si>
  <si>
    <t>237,180</t>
  </si>
  <si>
    <t>422,063</t>
  </si>
  <si>
    <t>1,467,804</t>
  </si>
  <si>
    <t>129,607</t>
  </si>
  <si>
    <t>35,281</t>
  </si>
  <si>
    <t>308,947</t>
  </si>
  <si>
    <t>748,694</t>
  </si>
  <si>
    <t>363,796</t>
  </si>
  <si>
    <t>585,125</t>
  </si>
  <si>
    <t>117,538</t>
  </si>
  <si>
    <t>23,769</t>
  </si>
  <si>
    <t>* Indicates one to three providers.</t>
  </si>
  <si>
    <t>38,530</t>
  </si>
  <si>
    <t>268,114</t>
  </si>
  <si>
    <t>305,677</t>
  </si>
  <si>
    <t>88,252</t>
  </si>
  <si>
    <t>35,625</t>
  </si>
  <si>
    <t>443,808</t>
  </si>
  <si>
    <t>1,107,751</t>
  </si>
  <si>
    <t>233,993</t>
  </si>
  <si>
    <t>2,183</t>
  </si>
  <si>
    <t>53,292</t>
  </si>
  <si>
    <t>446,840</t>
  </si>
  <si>
    <t xml:space="preserve"> Satellite</t>
  </si>
  <si>
    <t xml:space="preserve"> Mobile Wireless</t>
  </si>
  <si>
    <t>Percentage of Residential End-User Premises with Access to High-Speed Services</t>
  </si>
  <si>
    <t>xDSL Availability Where</t>
  </si>
  <si>
    <t>Cable Modem Availability Where</t>
  </si>
  <si>
    <t>ILECs Offer Local Telephone Service</t>
  </si>
  <si>
    <t>Cable Systems Offer Cable TV Service</t>
  </si>
  <si>
    <t>xDSL includes both asymmetric and symmetric DSL.  Each state-specific estimate is a weighted average of the availability percentages that ILECs or cable system operators report for the areas they serve.  Reported xDSL availability is weighted by ILEC end-user switched access lines.  Reported cable modem availability is weighted by cable TV subscribers.  The weighted averages include ILECs or cable system operators that report no availability.</t>
  </si>
  <si>
    <t xml:space="preserve"> Power Line and Other</t>
  </si>
  <si>
    <t>Power Line</t>
  </si>
  <si>
    <t>Figures may not add up to 100% due to rounding.</t>
  </si>
  <si>
    <r>
      <t xml:space="preserve">Power Line and/or Other </t>
    </r>
    <r>
      <rPr>
        <vertAlign val="superscript"/>
        <sz val="11"/>
        <rFont val="Times New Roman"/>
        <family val="1"/>
      </rPr>
      <t>1</t>
    </r>
  </si>
  <si>
    <t xml:space="preserve"> Jun 2000</t>
  </si>
  <si>
    <t xml:space="preserve"> Jun 2001</t>
  </si>
  <si>
    <t xml:space="preserve"> Jun 2002</t>
  </si>
  <si>
    <t xml:space="preserve"> Jun 2003</t>
  </si>
  <si>
    <t xml:space="preserve"> Jun 2004</t>
  </si>
  <si>
    <t xml:space="preserve"> Jun 2005</t>
  </si>
  <si>
    <t xml:space="preserve"> Dec 1999</t>
  </si>
  <si>
    <t xml:space="preserve"> Dec 2000</t>
  </si>
  <si>
    <t xml:space="preserve"> Dec 2001</t>
  </si>
  <si>
    <t xml:space="preserve"> Dec 2002</t>
  </si>
  <si>
    <t xml:space="preserve"> Dec 2003</t>
  </si>
  <si>
    <t xml:space="preserve"> Dec 2004</t>
  </si>
  <si>
    <r>
      <t xml:space="preserve">High-Speed Lines by Information Transfer Rates </t>
    </r>
    <r>
      <rPr>
        <b/>
        <vertAlign val="superscript"/>
        <sz val="14"/>
        <rFont val="Times New Roman"/>
        <family val="1"/>
      </rPr>
      <t>1</t>
    </r>
  </si>
  <si>
    <t>(Includes only lines exceeding 200 kbps in both directions)</t>
  </si>
  <si>
    <r>
      <t>1</t>
    </r>
    <r>
      <rPr>
        <sz val="9"/>
        <rFont val="Times New Roman"/>
        <family val="1"/>
      </rPr>
      <t xml:space="preserve"> The mutually exclusive types of technology are, respectively:  Asymmetric digital subscriber line (ADSL) technologies, which provide speeds in one direction greater than speeds in the other direction; symmetric digital subscriber line (SDSL) technologies; traditional wireline technologies other than ADSL and SDSL, including traditional telephone company high-speed services that provide equivalent functionality; cable modem, including the typical hybrid fiber-coax (HFC) architecture of upgraded cable TV systems; optical fiber to the subscriber's premises (e.g., Fiber-to-the-Home, or FTTH); satellite and fixed and mobile terrestrial wireless systems, which use radio spectrum to communicate with a radio transmitter, and electric power line. </t>
    </r>
  </si>
  <si>
    <t>As of December 31, 2005</t>
  </si>
  <si>
    <t>High-Speed Lines by Type of Provider as of December 31, 2005</t>
  </si>
  <si>
    <t xml:space="preserve"> Dec 2005</t>
  </si>
  <si>
    <t>Providers of High-Speed Lines by Technology as of December 31, 2005</t>
  </si>
  <si>
    <t>High-Speed Lines by Technology as of December 31, 2005</t>
  </si>
  <si>
    <t>Dec 2005</t>
  </si>
  <si>
    <r>
      <t>Technology</t>
    </r>
    <r>
      <rPr>
        <b/>
        <vertAlign val="superscript"/>
        <sz val="11"/>
        <rFont val="Times New Roman"/>
        <family val="1"/>
      </rPr>
      <t xml:space="preserve"> 2</t>
    </r>
  </si>
  <si>
    <r>
      <t xml:space="preserve">High-Speed Lines </t>
    </r>
    <r>
      <rPr>
        <b/>
        <vertAlign val="superscript"/>
        <sz val="12"/>
        <rFont val="Times New Roman"/>
        <family val="1"/>
      </rPr>
      <t>1</t>
    </r>
  </si>
  <si>
    <t>Advanced Services Lines by Technology as of December 31, 2005</t>
  </si>
  <si>
    <t>Residential High-Speed Lines by Technology as of December 31, 2005</t>
  </si>
  <si>
    <t>Residential Advanced Services Lines by Technology as of December 31, 2005</t>
  </si>
  <si>
    <r>
      <t xml:space="preserve">Advanced Services Lines </t>
    </r>
    <r>
      <rPr>
        <b/>
        <vertAlign val="superscript"/>
        <sz val="12"/>
        <rFont val="Times New Roman"/>
        <family val="1"/>
      </rPr>
      <t>1</t>
    </r>
  </si>
  <si>
    <r>
      <t xml:space="preserve">Technology </t>
    </r>
    <r>
      <rPr>
        <b/>
        <vertAlign val="superscript"/>
        <sz val="11"/>
        <rFont val="Times New Roman"/>
        <family val="1"/>
      </rPr>
      <t>2</t>
    </r>
  </si>
  <si>
    <r>
      <t xml:space="preserve">Residential High-Speed Lines </t>
    </r>
    <r>
      <rPr>
        <b/>
        <vertAlign val="superscript"/>
        <sz val="12"/>
        <rFont val="Times New Roman"/>
        <family val="1"/>
      </rPr>
      <t>1</t>
    </r>
  </si>
  <si>
    <r>
      <t xml:space="preserve">Residential Advanced Services Lines </t>
    </r>
    <r>
      <rPr>
        <b/>
        <vertAlign val="superscript"/>
        <sz val="12"/>
        <rFont val="Times New Roman"/>
        <family val="1"/>
      </rPr>
      <t>1</t>
    </r>
  </si>
  <si>
    <t>Nationwide Number of Providers of High-Speed Lines by Technology</t>
  </si>
  <si>
    <t>Percentage of Zip Codes with High-Speed Lines in Service as of December 31, 2005</t>
  </si>
  <si>
    <t xml:space="preserve">Dec 2002 </t>
  </si>
  <si>
    <r>
      <t>Dec 2003</t>
    </r>
    <r>
      <rPr>
        <b/>
        <vertAlign val="superscript"/>
        <sz val="11"/>
        <rFont val="Times New Roman"/>
        <family val="1"/>
      </rPr>
      <t xml:space="preserve"> </t>
    </r>
  </si>
  <si>
    <r>
      <t>2</t>
    </r>
    <r>
      <rPr>
        <sz val="9"/>
        <rFont val="Times New Roman"/>
        <family val="1"/>
      </rPr>
      <t xml:space="preserve"> High-speed lines reported by competitive local exchange carriers (CLECs) or cable TV operations that are affiliated with a local exchange carrier are included in Non-ILEC lines, except for any such lines that are included in RBOC lines.  </t>
    </r>
  </si>
  <si>
    <r>
      <t xml:space="preserve">ILEC </t>
    </r>
    <r>
      <rPr>
        <b/>
        <vertAlign val="superscript"/>
        <sz val="11"/>
        <rFont val="Times New Roman"/>
        <family val="1"/>
      </rPr>
      <t>2</t>
    </r>
  </si>
  <si>
    <r>
      <t xml:space="preserve">3 </t>
    </r>
    <r>
      <rPr>
        <sz val="12"/>
        <rFont val="Times New Roman"/>
        <family val="1"/>
      </rPr>
      <t xml:space="preserve"> Fiber line counts included electric power line through December 2004. The June 2005 fiber counts reflect a downward correction by one or more filers.  Earlier rounds were not revised to take into account this downward correction.  </t>
    </r>
  </si>
  <si>
    <t xml:space="preserve">   55</t>
  </si>
  <si>
    <t xml:space="preserve">   59</t>
  </si>
  <si>
    <t xml:space="preserve">   63</t>
  </si>
  <si>
    <t xml:space="preserve">  113</t>
  </si>
  <si>
    <t xml:space="preserve">  175</t>
  </si>
  <si>
    <t xml:space="preserve">   40</t>
  </si>
  <si>
    <t xml:space="preserve">   58</t>
  </si>
  <si>
    <t xml:space="preserve">   71</t>
  </si>
  <si>
    <t xml:space="preserve">  100</t>
  </si>
  <si>
    <t xml:space="preserve">   37</t>
  </si>
  <si>
    <t xml:space="preserve">   81</t>
  </si>
  <si>
    <t xml:space="preserve">   56</t>
  </si>
  <si>
    <t xml:space="preserve">   69</t>
  </si>
  <si>
    <t xml:space="preserve">   73</t>
  </si>
  <si>
    <t xml:space="preserve">  132</t>
  </si>
  <si>
    <t xml:space="preserve">   64</t>
  </si>
  <si>
    <t xml:space="preserve">   45</t>
  </si>
  <si>
    <t xml:space="preserve">  818</t>
  </si>
  <si>
    <t xml:space="preserve">  268</t>
  </si>
  <si>
    <t xml:space="preserve">  237</t>
  </si>
  <si>
    <t xml:space="preserve">  240</t>
  </si>
  <si>
    <t xml:space="preserve">  169</t>
  </si>
  <si>
    <t xml:space="preserve">  459</t>
  </si>
  <si>
    <t xml:space="preserve"> 1344</t>
  </si>
  <si>
    <t>220,657</t>
  </si>
  <si>
    <t>12,659</t>
  </si>
  <si>
    <t>3,798</t>
  </si>
  <si>
    <t>263,571</t>
  </si>
  <si>
    <t>877</t>
  </si>
  <si>
    <t>510,370</t>
  </si>
  <si>
    <t>6,131</t>
  </si>
  <si>
    <t>81</t>
  </si>
  <si>
    <t>2,503</t>
  </si>
  <si>
    <t>109,484</t>
  </si>
  <si>
    <t>207,750</t>
  </si>
  <si>
    <t>5,167</t>
  </si>
  <si>
    <t>672,820</t>
  </si>
  <si>
    <t>2,155</t>
  </si>
  <si>
    <t>15,859</t>
  </si>
  <si>
    <t>1,033,018</t>
  </si>
  <si>
    <t>149,878</t>
  </si>
  <si>
    <t>752</t>
  </si>
  <si>
    <t>137,105</t>
  </si>
  <si>
    <t>302,881</t>
  </si>
  <si>
    <t>3,592,220</t>
  </si>
  <si>
    <t>41,329</t>
  </si>
  <si>
    <t>146,513</t>
  </si>
  <si>
    <t>2,722,634</t>
  </si>
  <si>
    <t>114,729</t>
  </si>
  <si>
    <t>26,355</t>
  </si>
  <si>
    <t>7,325,304</t>
  </si>
  <si>
    <t>4,747</t>
  </si>
  <si>
    <t>9,843</t>
  </si>
  <si>
    <t>433,184</t>
  </si>
  <si>
    <t>660</t>
  </si>
  <si>
    <t>10,363</t>
  </si>
  <si>
    <t>882,614</t>
  </si>
  <si>
    <t>3,988</t>
  </si>
  <si>
    <t>5,343</t>
  </si>
  <si>
    <t>403,723</t>
  </si>
  <si>
    <t>2,302</t>
  </si>
  <si>
    <t>807,796</t>
  </si>
  <si>
    <t>322</t>
  </si>
  <si>
    <t>2,970</t>
  </si>
  <si>
    <t>1,598</t>
  </si>
  <si>
    <t>139,496</t>
  </si>
  <si>
    <t>1,509,104</t>
  </si>
  <si>
    <t>8,609</t>
  </si>
  <si>
    <t>26,389</t>
  </si>
  <si>
    <t>1,735,154</t>
  </si>
  <si>
    <t>28,722</t>
  </si>
  <si>
    <t>3,514,999</t>
  </si>
  <si>
    <t>891,236</t>
  </si>
  <si>
    <t>9,847</t>
  </si>
  <si>
    <t>17,329</t>
  </si>
  <si>
    <t>549,023</t>
  </si>
  <si>
    <t>1,504</t>
  </si>
  <si>
    <t>1,576,997</t>
  </si>
  <si>
    <t>81,520</t>
  </si>
  <si>
    <t>639</t>
  </si>
  <si>
    <t>1,134</t>
  </si>
  <si>
    <t>73,528</t>
  </si>
  <si>
    <t>856</t>
  </si>
  <si>
    <t>6,380</t>
  </si>
  <si>
    <t>167,926</t>
  </si>
  <si>
    <t>979,709</t>
  </si>
  <si>
    <t>17,020</t>
  </si>
  <si>
    <t>37,670</t>
  </si>
  <si>
    <t>732,906</t>
  </si>
  <si>
    <t>14,436</t>
  </si>
  <si>
    <t>1,936,836</t>
  </si>
  <si>
    <t>379,465</t>
  </si>
  <si>
    <t>4,307</t>
  </si>
  <si>
    <t>10,116</t>
  </si>
  <si>
    <t>324,689</t>
  </si>
  <si>
    <t>10,111</t>
  </si>
  <si>
    <t>6,218</t>
  </si>
  <si>
    <t>801,847</t>
  </si>
  <si>
    <t>150,890</t>
  </si>
  <si>
    <t>3,950</t>
  </si>
  <si>
    <t>1,286</t>
  </si>
  <si>
    <t>43,457</t>
  </si>
  <si>
    <t>2,702</t>
  </si>
  <si>
    <t>10,748</t>
  </si>
  <si>
    <t>217,973</t>
  </si>
  <si>
    <t>160,147</t>
  </si>
  <si>
    <t>4,209</t>
  </si>
  <si>
    <t>3,696</t>
  </si>
  <si>
    <t>270,319</t>
  </si>
  <si>
    <t>2,227</t>
  </si>
  <si>
    <t>8,622</t>
  </si>
  <si>
    <t>468,146</t>
  </si>
  <si>
    <t>213,131</t>
  </si>
  <si>
    <t>2,633</t>
  </si>
  <si>
    <t>2,150</t>
  </si>
  <si>
    <t>80,236</t>
  </si>
  <si>
    <t>1,145</t>
  </si>
  <si>
    <t>702</t>
  </si>
  <si>
    <t>319,160</t>
  </si>
  <si>
    <t>207,496</t>
  </si>
  <si>
    <t>3,597</t>
  </si>
  <si>
    <t>1,991</t>
  </si>
  <si>
    <t>254,819</t>
  </si>
  <si>
    <t>787</t>
  </si>
  <si>
    <t>506,658</t>
  </si>
  <si>
    <t>72,709</t>
  </si>
  <si>
    <t>2,370</t>
  </si>
  <si>
    <t>2,887</t>
  </si>
  <si>
    <t>132,075</t>
  </si>
  <si>
    <t>214,599</t>
  </si>
  <si>
    <t>6,891</t>
  </si>
  <si>
    <t>8,634</t>
  </si>
  <si>
    <t>589,334</t>
  </si>
  <si>
    <t>921</t>
  </si>
  <si>
    <t>1,117,618</t>
  </si>
  <si>
    <t>8,221</t>
  </si>
  <si>
    <t>8,578</t>
  </si>
  <si>
    <t>885,578</t>
  </si>
  <si>
    <t>12,098</t>
  </si>
  <si>
    <t>3,048</t>
  </si>
  <si>
    <t>1,431,759</t>
  </si>
  <si>
    <t>463,373</t>
  </si>
  <si>
    <t>4,388</t>
  </si>
  <si>
    <t>21,831</t>
  </si>
  <si>
    <t>953,785</t>
  </si>
  <si>
    <t>3,443</t>
  </si>
  <si>
    <t>1,558,033</t>
  </si>
  <si>
    <t>276,439</t>
  </si>
  <si>
    <t>19,239</t>
  </si>
  <si>
    <t>3,856</t>
  </si>
  <si>
    <t>457,187</t>
  </si>
  <si>
    <t>3,578</t>
  </si>
  <si>
    <t>14,875</t>
  </si>
  <si>
    <t>819,157</t>
  </si>
  <si>
    <t>916</t>
  </si>
  <si>
    <t>102,981</t>
  </si>
  <si>
    <t>336</t>
  </si>
  <si>
    <t>216,166</t>
  </si>
  <si>
    <t>398,671</t>
  </si>
  <si>
    <t>8,088</t>
  </si>
  <si>
    <t>8,999</t>
  </si>
  <si>
    <t>306,262</t>
  </si>
  <si>
    <t>4,414</t>
  </si>
  <si>
    <t>4,332</t>
  </si>
  <si>
    <t>764,717</t>
  </si>
  <si>
    <t>57,300</t>
  </si>
  <si>
    <t>2,127</t>
  </si>
  <si>
    <t>431</t>
  </si>
  <si>
    <t>3,533</t>
  </si>
  <si>
    <t>112,662</t>
  </si>
  <si>
    <t>81,188</t>
  </si>
  <si>
    <t>2,402</t>
  </si>
  <si>
    <t>286</t>
  </si>
  <si>
    <t>200,604</t>
  </si>
  <si>
    <t>6,710</t>
  </si>
  <si>
    <t>305,124</t>
  </si>
  <si>
    <t>139,938</t>
  </si>
  <si>
    <t>1,281</t>
  </si>
  <si>
    <t>6,681</t>
  </si>
  <si>
    <t>1,435</t>
  </si>
  <si>
    <t>1,151</t>
  </si>
  <si>
    <t>473,906</t>
  </si>
  <si>
    <t>71,689</t>
  </si>
  <si>
    <t>2,480</t>
  </si>
  <si>
    <t>2,568</t>
  </si>
  <si>
    <t>188,212</t>
  </si>
  <si>
    <t>932</t>
  </si>
  <si>
    <t>268,128</t>
  </si>
  <si>
    <t>7,967</t>
  </si>
  <si>
    <t>13,556</t>
  </si>
  <si>
    <t>1,205,182</t>
  </si>
  <si>
    <t>8,317</t>
  </si>
  <si>
    <t>1,989,803</t>
  </si>
  <si>
    <t>105,210</t>
  </si>
  <si>
    <t>703</t>
  </si>
  <si>
    <t>563</t>
  </si>
  <si>
    <t>89,003</t>
  </si>
  <si>
    <t>1,973</t>
  </si>
  <si>
    <t>204,054</t>
  </si>
  <si>
    <t>861,452</t>
  </si>
  <si>
    <t>27,717</t>
  </si>
  <si>
    <t>16,403</t>
  </si>
  <si>
    <t>2,444,565</t>
  </si>
  <si>
    <t>28,566</t>
  </si>
  <si>
    <t>438</t>
  </si>
  <si>
    <t>3,660,500</t>
  </si>
  <si>
    <t>488,533</t>
  </si>
  <si>
    <t>19,200</t>
  </si>
  <si>
    <t>9,812</t>
  </si>
  <si>
    <t>847,197</t>
  </si>
  <si>
    <t>4,477</t>
  </si>
  <si>
    <t>3,792</t>
  </si>
  <si>
    <t>1,468,137</t>
  </si>
  <si>
    <t>32,000</t>
  </si>
  <si>
    <t>4,015</t>
  </si>
  <si>
    <t>143</t>
  </si>
  <si>
    <t>53,912</t>
  </si>
  <si>
    <t>1,945</t>
  </si>
  <si>
    <t>2,388</t>
  </si>
  <si>
    <t>95,454</t>
  </si>
  <si>
    <t>663,011</t>
  </si>
  <si>
    <t>5,316</t>
  </si>
  <si>
    <t>22,082</t>
  </si>
  <si>
    <t>1,022,557</t>
  </si>
  <si>
    <t>18,655</t>
  </si>
  <si>
    <t>8,997</t>
  </si>
  <si>
    <t>1,889,878</t>
  </si>
  <si>
    <t>222,048</t>
  </si>
  <si>
    <t>2,099</t>
  </si>
  <si>
    <t>4,172</t>
  </si>
  <si>
    <t>3,694</t>
  </si>
  <si>
    <t>1,250</t>
  </si>
  <si>
    <t>502,984</t>
  </si>
  <si>
    <t>243,053</t>
  </si>
  <si>
    <t>7,693</t>
  </si>
  <si>
    <t>4,958</t>
  </si>
  <si>
    <t>374,277</t>
  </si>
  <si>
    <t>3,392</t>
  </si>
  <si>
    <t>5,969</t>
  </si>
  <si>
    <t>685,535</t>
  </si>
  <si>
    <t>692,079</t>
  </si>
  <si>
    <t>23,197</t>
  </si>
  <si>
    <t>11,592</t>
  </si>
  <si>
    <t>1,074,912</t>
  </si>
  <si>
    <t>19,194</t>
  </si>
  <si>
    <t>1,306</t>
  </si>
  <si>
    <t>1,998,409</t>
  </si>
  <si>
    <t>2,867</t>
  </si>
  <si>
    <t>118,268</t>
  </si>
  <si>
    <t>1,398</t>
  </si>
  <si>
    <t>681</t>
  </si>
  <si>
    <t>205,529</t>
  </si>
  <si>
    <t>175</t>
  </si>
  <si>
    <t>6,151</t>
  </si>
  <si>
    <t>326,370</t>
  </si>
  <si>
    <t>2,430</t>
  </si>
  <si>
    <t>549,019</t>
  </si>
  <si>
    <t>26,160</t>
  </si>
  <si>
    <t>2,852</t>
  </si>
  <si>
    <t>69</t>
  </si>
  <si>
    <t>581</t>
  </si>
  <si>
    <t>3,324</t>
  </si>
  <si>
    <t>116,291</t>
  </si>
  <si>
    <t>293,915</t>
  </si>
  <si>
    <t>2,516</t>
  </si>
  <si>
    <t>5,248</t>
  </si>
  <si>
    <t>459,446</t>
  </si>
  <si>
    <t>3,922</t>
  </si>
  <si>
    <t>846,236</t>
  </si>
  <si>
    <t>1,513,639</t>
  </si>
  <si>
    <t>15,925</t>
  </si>
  <si>
    <t>26,654</t>
  </si>
  <si>
    <t>1,617,513</t>
  </si>
  <si>
    <t>59,671</t>
  </si>
  <si>
    <t>37,756</t>
  </si>
  <si>
    <t>3,466,494</t>
  </si>
  <si>
    <t>160,313</t>
  </si>
  <si>
    <t>3,996</t>
  </si>
  <si>
    <t>2,359</t>
  </si>
  <si>
    <t>419</t>
  </si>
  <si>
    <t>5,875</t>
  </si>
  <si>
    <t>313,805</t>
  </si>
  <si>
    <t>43,934</t>
  </si>
  <si>
    <t>1,091</t>
  </si>
  <si>
    <t>1,418</t>
  </si>
  <si>
    <t>95,901</t>
  </si>
  <si>
    <t>2,967</t>
  </si>
  <si>
    <t>384,243</t>
  </si>
  <si>
    <t>7,719</t>
  </si>
  <si>
    <t>10,642</t>
  </si>
  <si>
    <t>817,030</t>
  </si>
  <si>
    <t>17,544</t>
  </si>
  <si>
    <t>5,592</t>
  </si>
  <si>
    <t>1,367,383</t>
  </si>
  <si>
    <t>427,451</t>
  </si>
  <si>
    <t>7,054</t>
  </si>
  <si>
    <t>8,517</t>
  </si>
  <si>
    <t>660,159</t>
  </si>
  <si>
    <t>8,495</t>
  </si>
  <si>
    <t>8,733</t>
  </si>
  <si>
    <t>1,219,875</t>
  </si>
  <si>
    <t>1,583</t>
  </si>
  <si>
    <t>128,133</t>
  </si>
  <si>
    <t>205,984</t>
  </si>
  <si>
    <t>299,307</t>
  </si>
  <si>
    <t>8,526</t>
  </si>
  <si>
    <t>13,452</t>
  </si>
  <si>
    <t>2,350</t>
  </si>
  <si>
    <t>858,202</t>
  </si>
  <si>
    <t>33,030</t>
  </si>
  <si>
    <t>243</t>
  </si>
  <si>
    <t>1,852</t>
  </si>
  <si>
    <t>69,805</t>
  </si>
  <si>
    <t>19,514,318</t>
  </si>
  <si>
    <t>366,376</t>
  </si>
  <si>
    <t>509,910</t>
  </si>
  <si>
    <t>25,583,233</t>
  </si>
  <si>
    <t>448,196</t>
  </si>
  <si>
    <t>426,928</t>
  </si>
  <si>
    <t>256,538</t>
  </si>
  <si>
    <t>3,125,781</t>
  </si>
  <si>
    <t>5,859</t>
  </si>
  <si>
    <t>50,237,139</t>
  </si>
  <si>
    <t>Northern Mariana Isl.</t>
  </si>
  <si>
    <t>43,249</t>
  </si>
  <si>
    <t>508</t>
  </si>
  <si>
    <t>25,657</t>
  </si>
  <si>
    <t>2,487</t>
  </si>
  <si>
    <t>1,953</t>
  </si>
  <si>
    <t>333,313</t>
  </si>
  <si>
    <t>1,380</t>
  </si>
  <si>
    <t>124,193</t>
  </si>
  <si>
    <t>368</t>
  </si>
  <si>
    <t>16,338</t>
  </si>
  <si>
    <t>22,908</t>
  </si>
  <si>
    <t>6,626</t>
  </si>
  <si>
    <t>379,316</t>
  </si>
  <si>
    <t>16,798</t>
  </si>
  <si>
    <t>12,795</t>
  </si>
  <si>
    <t>103,872</t>
  </si>
  <si>
    <t>45,442</t>
  </si>
  <si>
    <t>540,382</t>
  </si>
  <si>
    <t>261,585</t>
  </si>
  <si>
    <t>221,901</t>
  </si>
  <si>
    <t>290</t>
  </si>
  <si>
    <t>178</t>
  </si>
  <si>
    <t>69,390</t>
  </si>
  <si>
    <t>9,252</t>
  </si>
  <si>
    <t>3,078,824</t>
  </si>
  <si>
    <t>847,522</t>
  </si>
  <si>
    <t>304,800</t>
  </si>
  <si>
    <t>180,324</t>
  </si>
  <si>
    <t>374,861</t>
  </si>
  <si>
    <t>227,988</t>
  </si>
  <si>
    <t>412,991</t>
  </si>
  <si>
    <t>26,841</t>
  </si>
  <si>
    <t>555,749</t>
  </si>
  <si>
    <t>189,496</t>
  </si>
  <si>
    <t>154,666</t>
  </si>
  <si>
    <t>1,300,681</t>
  </si>
  <si>
    <t>243,370</t>
  </si>
  <si>
    <t>455,300</t>
  </si>
  <si>
    <t>95,761</t>
  </si>
  <si>
    <t>809,819</t>
  </si>
  <si>
    <t>258,270</t>
  </si>
  <si>
    <t>5,954,876</t>
  </si>
  <si>
    <t>688,189</t>
  </si>
  <si>
    <t>679,891</t>
  </si>
  <si>
    <t>108,554</t>
  </si>
  <si>
    <t>113,086</t>
  </si>
  <si>
    <t>2,958,350</t>
  </si>
  <si>
    <t>1,328,956</t>
  </si>
  <si>
    <t>149,023</t>
  </si>
  <si>
    <t>1,817,481</t>
  </si>
  <si>
    <t>742,667</t>
  </si>
  <si>
    <t>325,701</t>
  </si>
  <si>
    <t>419,384</t>
  </si>
  <si>
    <t>408,184</t>
  </si>
  <si>
    <t>536,934</t>
  </si>
  <si>
    <t>176,396</t>
  </si>
  <si>
    <t>899,640</t>
  </si>
  <si>
    <t>1,213,640</t>
  </si>
  <si>
    <t>1,336,312</t>
  </si>
  <si>
    <t>716,826</t>
  </si>
  <si>
    <t>191,675</t>
  </si>
  <si>
    <t>704,273</t>
  </si>
  <si>
    <t>90,583</t>
  </si>
  <si>
    <t>253,968</t>
  </si>
  <si>
    <t>401,932</t>
  </si>
  <si>
    <t>236,817</t>
  </si>
  <si>
    <t>1,605,301</t>
  </si>
  <si>
    <t>174,534</t>
  </si>
  <si>
    <t>3,067,983</t>
  </si>
  <si>
    <t>1,222,648</t>
  </si>
  <si>
    <t>56,044</t>
  </si>
  <si>
    <t>1,601,981</t>
  </si>
  <si>
    <t>444,777</t>
  </si>
  <si>
    <t>558,489</t>
  </si>
  <si>
    <t>1,578,981</t>
  </si>
  <si>
    <t>464,315</t>
  </si>
  <si>
    <t>61,830</t>
  </si>
  <si>
    <t>682,369</t>
  </si>
  <si>
    <t>2,943,487</t>
  </si>
  <si>
    <t>259,150</t>
  </si>
  <si>
    <t>82,279</t>
  </si>
  <si>
    <t>1,117,591</t>
  </si>
  <si>
    <t>1,000,412</t>
  </si>
  <si>
    <t>178,323</t>
  </si>
  <si>
    <t>731,934</t>
  </si>
  <si>
    <t>55,905</t>
  </si>
  <si>
    <t>42,436,904</t>
  </si>
  <si>
    <t>185,415</t>
  </si>
  <si>
    <t>335,847</t>
  </si>
  <si>
    <t>962,149</t>
  </si>
  <si>
    <t>290,233</t>
  </si>
  <si>
    <t>454,802</t>
  </si>
  <si>
    <t>55,568</t>
  </si>
  <si>
    <t>91,624</t>
  </si>
  <si>
    <t>17,860</t>
  </si>
  <si>
    <t>869,399</t>
  </si>
  <si>
    <t>163,619</t>
  </si>
  <si>
    <t>277,330</t>
  </si>
  <si>
    <t>25,551</t>
  </si>
  <si>
    <t>6,135,685</t>
  </si>
  <si>
    <t>1,189,619</t>
  </si>
  <si>
    <t>730,549</t>
  </si>
  <si>
    <t>152,065</t>
  </si>
  <si>
    <t>706,246</t>
  </si>
  <si>
    <t>101,550</t>
  </si>
  <si>
    <t>116,239</t>
  </si>
  <si>
    <t>7,954</t>
  </si>
  <si>
    <t>107,431</t>
  </si>
  <si>
    <t>32,065</t>
  </si>
  <si>
    <t>2,997,216</t>
  </si>
  <si>
    <t>517,783</t>
  </si>
  <si>
    <t>1,283,221</t>
  </si>
  <si>
    <t>293,776</t>
  </si>
  <si>
    <t>141,740</t>
  </si>
  <si>
    <t>26,186</t>
  </si>
  <si>
    <t>1,672,730</t>
  </si>
  <si>
    <t>264,106</t>
  </si>
  <si>
    <t>680,417</t>
  </si>
  <si>
    <t>121,430</t>
  </si>
  <si>
    <t>178,474</t>
  </si>
  <si>
    <t>39,499</t>
  </si>
  <si>
    <t>421,356</t>
  </si>
  <si>
    <t>46,790</t>
  </si>
  <si>
    <t>257,204</t>
  </si>
  <si>
    <t>61,956</t>
  </si>
  <si>
    <t>421,788</t>
  </si>
  <si>
    <t>84,870</t>
  </si>
  <si>
    <t>197,195</t>
  </si>
  <si>
    <t>17,404</t>
  </si>
  <si>
    <t>945,021</t>
  </si>
  <si>
    <t>172,597</t>
  </si>
  <si>
    <t>1,251,343</t>
  </si>
  <si>
    <t>180,416</t>
  </si>
  <si>
    <t>1,397,124</t>
  </si>
  <si>
    <t>160,909</t>
  </si>
  <si>
    <t>715,114</t>
  </si>
  <si>
    <t>104,043</t>
  </si>
  <si>
    <t>181,728</t>
  </si>
  <si>
    <t>34,438</t>
  </si>
  <si>
    <t>690,708</t>
  </si>
  <si>
    <t>74,009</t>
  </si>
  <si>
    <t>99,334</t>
  </si>
  <si>
    <t>13,328</t>
  </si>
  <si>
    <t>267,143</t>
  </si>
  <si>
    <t>37,981</t>
  </si>
  <si>
    <t>404,845</t>
  </si>
  <si>
    <t>69,061</t>
  </si>
  <si>
    <t>251,944</t>
  </si>
  <si>
    <t>16,184</t>
  </si>
  <si>
    <t>1,661,207</t>
  </si>
  <si>
    <t>328,596</t>
  </si>
  <si>
    <t>182,164</t>
  </si>
  <si>
    <t>21,890</t>
  </si>
  <si>
    <t>3,130,657</t>
  </si>
  <si>
    <t>529,843</t>
  </si>
  <si>
    <t>1,245,681</t>
  </si>
  <si>
    <t>222,456</t>
  </si>
  <si>
    <t>49,038</t>
  </si>
  <si>
    <t>46,416</t>
  </si>
  <si>
    <t>1,623,586</t>
  </si>
  <si>
    <t>266,292</t>
  </si>
  <si>
    <t>461,439</t>
  </si>
  <si>
    <t>41,545</t>
  </si>
  <si>
    <t>587,550</t>
  </si>
  <si>
    <t>97,985</t>
  </si>
  <si>
    <t>1,704,624</t>
  </si>
  <si>
    <t>293,785</t>
  </si>
  <si>
    <t>99,019</t>
  </si>
  <si>
    <t>19,249</t>
  </si>
  <si>
    <t>190,160</t>
  </si>
  <si>
    <t>31,741</t>
  </si>
  <si>
    <t>487,923</t>
  </si>
  <si>
    <t>61,096</t>
  </si>
  <si>
    <t>52,686</t>
  </si>
  <si>
    <t>63,605</t>
  </si>
  <si>
    <t>698,997</t>
  </si>
  <si>
    <t>147,239</t>
  </si>
  <si>
    <t>2,976,965</t>
  </si>
  <si>
    <t>489,529</t>
  </si>
  <si>
    <t>280,146</t>
  </si>
  <si>
    <t>33,659</t>
  </si>
  <si>
    <t>88,317</t>
  </si>
  <si>
    <t>7,584</t>
  </si>
  <si>
    <t>2,901</t>
  </si>
  <si>
    <t>66</t>
  </si>
  <si>
    <t>1,172,471</t>
  </si>
  <si>
    <t>194,912</t>
  </si>
  <si>
    <t>1,036,161</t>
  </si>
  <si>
    <t>183,714</t>
  </si>
  <si>
    <t>192,910</t>
  </si>
  <si>
    <t>13,074</t>
  </si>
  <si>
    <t>765,994</t>
  </si>
  <si>
    <t>92,208</t>
  </si>
  <si>
    <t>62,015</t>
  </si>
  <si>
    <t>7,790</t>
  </si>
  <si>
    <t>* Data withheld to maintain firm confidentiality.  Some data for June 2005 have been revised.</t>
  </si>
  <si>
    <t>16,316,309</t>
  </si>
  <si>
    <t>23,936,536</t>
  </si>
  <si>
    <t>Percentage of Zip Codes with High-Speed Lines in Service by Technology as of December 31, 2005</t>
  </si>
  <si>
    <r>
      <t xml:space="preserve">1 </t>
    </r>
    <r>
      <rPr>
        <sz val="10"/>
        <rFont val="Times New Roman"/>
        <family val="1"/>
      </rPr>
      <t>Other includes high-speed lines provided over traditional wireline facilities such as T-carrier and also lines provided over any technology that is not specified in the table.</t>
    </r>
  </si>
  <si>
    <t>Share of High-Speed Lines by Type of Provider as of December 31, 2005</t>
  </si>
  <si>
    <t>Historical Number of Reporting Providers of High-Speed Lines by Technology</t>
  </si>
  <si>
    <t>Residential Advanced Services Lines</t>
  </si>
  <si>
    <t>High-Speed Lines by Type of End User as of December 31, 2005</t>
  </si>
  <si>
    <r>
      <t>1</t>
    </r>
    <r>
      <rPr>
        <sz val="10"/>
        <rFont val="Times New Roman"/>
        <family val="1"/>
      </rPr>
      <t xml:space="preserve"> All other includes SDSL, traditional wireline, fiber, satellite, fixed and mobile wireless, and power line.</t>
    </r>
  </si>
  <si>
    <t>High-Speed Lines by Information Transfer Rates in the Faster Directions as of December 31, 2005</t>
  </si>
  <si>
    <t xml:space="preserve">Data for June 2005 have been revised.  See additional notes following Chart 9.  </t>
  </si>
  <si>
    <t xml:space="preserve">Small business lines were included in totals through December 2004.  </t>
  </si>
  <si>
    <t xml:space="preserve">Data for June 2005 have been revised.  See additional notes following Chart 9.   </t>
  </si>
  <si>
    <t xml:space="preserve">Data for June 2005 have been revised.  See additional notes following Chart 9.    </t>
  </si>
  <si>
    <t xml:space="preserve">For data through December 2004, only those providers with at least 250 lines per state were required to file.  </t>
  </si>
  <si>
    <t>For data through December 2004, only those providers with at least 250 lines per state were required to file.</t>
  </si>
  <si>
    <r>
      <t>1</t>
    </r>
    <r>
      <rPr>
        <sz val="10"/>
        <rFont val="Times New Roman"/>
        <family val="1"/>
      </rPr>
      <t xml:space="preserve"> Persons per square mile and median household income are presented in decile groups.  Each decile group contains 10% of the 5-digit geographical Zip Codes for which the demographic information, as of the year 2000, is available in Demographic Power Pack, Current Year Update (2000), MapInfo Corporation. </t>
    </r>
  </si>
  <si>
    <t>For data through December 2004, only those providers with at least 250 lines per state were required to file.  Figures may not add up to 100% due to rounding.</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</si>
</sst>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 \ \ "/>
    <numFmt numFmtId="165" formatCode="0\ \ \ \ \ \ \ "/>
    <numFmt numFmtId="166" formatCode="#,##0\ \ \ \ \ \ "/>
    <numFmt numFmtId="167" formatCode="General\ \ \ \ \ \ \ \ \ "/>
    <numFmt numFmtId="168" formatCode="0\ %\ \ \ "/>
    <numFmt numFmtId="169" formatCode="#,##0\ \ \ \ \ \ \ \ "/>
    <numFmt numFmtId="170" formatCode="0.0"/>
    <numFmt numFmtId="171" formatCode="#,##0\ \ \ \ \ "/>
    <numFmt numFmtId="172" formatCode="0\ %\ \ \ \ \ \ \ "/>
    <numFmt numFmtId="173" formatCode="0\ \ \ \ \ \ \ \ \ \ \ \ "/>
    <numFmt numFmtId="174" formatCode="#,##0\ \ \ \ \ \ \ \ \ \ \ \ \ \ \ \ \ "/>
    <numFmt numFmtId="175" formatCode="0.0\ \ \ \ \ \ \ \ \ \ "/>
    <numFmt numFmtId="176" formatCode="#,##0\ \ \ \ "/>
    <numFmt numFmtId="177" formatCode="\ \ \ \ \ \ General"/>
    <numFmt numFmtId="178" formatCode="\ \ \ \ \ \ \ \ \ \ 00000"/>
    <numFmt numFmtId="179" formatCode="0.0%"/>
    <numFmt numFmtId="180" formatCode="0.0\ \ \ \ \ \ \ \ "/>
    <numFmt numFmtId="181" formatCode="0.0%\ \ \ \ \ "/>
    <numFmt numFmtId="182" formatCode="0.0%\ \ \ "/>
    <numFmt numFmtId="183" formatCode="0.0\ \ "/>
    <numFmt numFmtId="184" formatCode="0.0\ \ \ \ \ "/>
    <numFmt numFmtId="185" formatCode="\ \ #,##0\ \ \ \ \ "/>
    <numFmt numFmtId="186" formatCode="[$-409]mmm\-yy;@"/>
    <numFmt numFmtId="187" formatCode="#,##0\ \ \ "/>
    <numFmt numFmtId="188" formatCode="#,##0\ \ "/>
    <numFmt numFmtId="189" formatCode="#,##0\ "/>
    <numFmt numFmtId="190" formatCode="#,##0\ \ \ \ \ \ \ "/>
    <numFmt numFmtId="191" formatCode="#,###"/>
    <numFmt numFmtId="192" formatCode="0.000"/>
    <numFmt numFmtId="193" formatCode="#,##0.0"/>
    <numFmt numFmtId="194" formatCode="0.000%"/>
    <numFmt numFmtId="195" formatCode="[$-409]mmmm\-yy;@"/>
    <numFmt numFmtId="196" formatCode="#,##0\ \ \ \ \ \ \ \ \ \ \ \ \ \ \ \ \ \ \ \ \ \ \ "/>
    <numFmt numFmtId="197" formatCode="#,##0\ \ \ \ \ \ \ \ \ \ \ \ \ \ \ "/>
    <numFmt numFmtId="198" formatCode="#,##0\ \ \ \ \ \ \ \ \ \ \ \ \ "/>
    <numFmt numFmtId="199" formatCode="#,###\ \ \ \ \ \ \ "/>
    <numFmt numFmtId="200" formatCode="@\ \ \ \ \ \ \ \ \ \ \ \ \ \ \ \ \ \ \ \ \ \ \ "/>
    <numFmt numFmtId="201" formatCode="@\ \ \ \ \ \ "/>
    <numFmt numFmtId="202" formatCode="\ \ \ \ \ General"/>
    <numFmt numFmtId="203" formatCode="\ \ \ \ General"/>
    <numFmt numFmtId="204" formatCode="\ \ #,##0"/>
    <numFmt numFmtId="205" formatCode="General\ \ \ \ \ \ \ "/>
    <numFmt numFmtId="206" formatCode="\ \ General\ \ "/>
    <numFmt numFmtId="207" formatCode="@\ \ \ \ \ \ \ \ \ \ \ \ \ "/>
    <numFmt numFmtId="208" formatCode="\ \ #,##0\ "/>
    <numFmt numFmtId="209" formatCode="#,##0_);\(#,##0\)\ "/>
    <numFmt numFmtId="210" formatCode="General\ \ \ \ "/>
    <numFmt numFmtId="211" formatCode="\ \ \ #,##0\ \ \ \ "/>
    <numFmt numFmtId="212" formatCode="\ \ #,##0\ \ \ \ \ \ \ "/>
    <numFmt numFmtId="213" formatCode="#,##0\ \ \ \ \ \ \ \ \ \ \ "/>
    <numFmt numFmtId="214" formatCode="#,##0.0\ \ "/>
    <numFmt numFmtId="215" formatCode="#,##0.0_);\(#,##0.0\)"/>
    <numFmt numFmtId="216" formatCode="#,##0.0000000000_);\(#,##0.0000000000\)"/>
    <numFmt numFmtId="217" formatCode="#,##0.000000000000000_);\(#,##0.000000000000000\)"/>
    <numFmt numFmtId="218" formatCode="&quot;Yes&quot;;&quot;Yes&quot;;&quot;No&quot;"/>
    <numFmt numFmtId="219" formatCode="&quot;True&quot;;&quot;True&quot;;&quot;False&quot;"/>
    <numFmt numFmtId="220" formatCode="&quot;On&quot;;&quot;On&quot;;&quot;Off&quot;"/>
    <numFmt numFmtId="221" formatCode="[$€-2]\ #,##0.00_);[Red]\([$€-2]\ #,##0.00\)"/>
    <numFmt numFmtId="222" formatCode="0.0\ "/>
    <numFmt numFmtId="223" formatCode="0.0000%"/>
  </numFmts>
  <fonts count="52">
    <font>
      <sz val="10"/>
      <name val="Arial"/>
      <family val="0"/>
    </font>
    <font>
      <sz val="14"/>
      <name val="Times New Roman"/>
      <family val="1"/>
    </font>
    <font>
      <sz val="12"/>
      <name val="Times New Roman"/>
      <family val="1"/>
    </font>
    <font>
      <b/>
      <sz val="14"/>
      <name val="Times New Roman"/>
      <family val="1"/>
    </font>
    <font>
      <b/>
      <sz val="10"/>
      <name val="Arial"/>
      <family val="2"/>
    </font>
    <font>
      <sz val="10"/>
      <name val="Times New Roman"/>
      <family val="1"/>
    </font>
    <font>
      <b/>
      <sz val="10"/>
      <name val="Times New Roman"/>
      <family val="1"/>
    </font>
    <font>
      <b/>
      <sz val="12"/>
      <name val="Times New Roman"/>
      <family val="1"/>
    </font>
    <font>
      <u val="single"/>
      <sz val="10"/>
      <color indexed="12"/>
      <name val="Arial"/>
      <family val="0"/>
    </font>
    <font>
      <u val="single"/>
      <sz val="10"/>
      <color indexed="36"/>
      <name val="Arial"/>
      <family val="0"/>
    </font>
    <font>
      <sz val="14"/>
      <name val="Arial"/>
      <family val="0"/>
    </font>
    <font>
      <b/>
      <sz val="11"/>
      <name val="Times New Roman"/>
      <family val="1"/>
    </font>
    <font>
      <sz val="11"/>
      <name val="Times New Roman"/>
      <family val="1"/>
    </font>
    <font>
      <sz val="12"/>
      <name val="Arial"/>
      <family val="0"/>
    </font>
    <font>
      <b/>
      <sz val="13"/>
      <name val="Times New Roman"/>
      <family val="1"/>
    </font>
    <font>
      <sz val="13"/>
      <name val="Arial"/>
      <family val="0"/>
    </font>
    <font>
      <sz val="11"/>
      <name val="Arial"/>
      <family val="0"/>
    </font>
    <font>
      <b/>
      <sz val="16"/>
      <name val="Times New Roman"/>
      <family val="1"/>
    </font>
    <font>
      <sz val="16"/>
      <name val="Arial"/>
      <family val="0"/>
    </font>
    <font>
      <b/>
      <sz val="15"/>
      <name val="Times New Roman"/>
      <family val="1"/>
    </font>
    <font>
      <b/>
      <sz val="11"/>
      <name val="Arial"/>
      <family val="0"/>
    </font>
    <font>
      <b/>
      <vertAlign val="superscript"/>
      <sz val="12"/>
      <name val="Times New Roman"/>
      <family val="1"/>
    </font>
    <font>
      <b/>
      <vertAlign val="superscript"/>
      <sz val="11"/>
      <name val="Times New Roman"/>
      <family val="1"/>
    </font>
    <font>
      <vertAlign val="superscript"/>
      <sz val="12"/>
      <name val="Times New Roman"/>
      <family val="1"/>
    </font>
    <font>
      <b/>
      <vertAlign val="superscript"/>
      <sz val="13"/>
      <name val="Times New Roman"/>
      <family val="1"/>
    </font>
    <font>
      <sz val="8"/>
      <name val="Arial"/>
      <family val="0"/>
    </font>
    <font>
      <sz val="10"/>
      <name val="MS Sans Serif"/>
      <family val="0"/>
    </font>
    <font>
      <sz val="21.75"/>
      <name val="Arial"/>
      <family val="0"/>
    </font>
    <font>
      <sz val="14.5"/>
      <name val="Times New Roman"/>
      <family val="1"/>
    </font>
    <font>
      <vertAlign val="superscript"/>
      <sz val="11"/>
      <name val="Times New Roman"/>
      <family val="1"/>
    </font>
    <font>
      <sz val="14.75"/>
      <name val="Arial"/>
      <family val="0"/>
    </font>
    <font>
      <sz val="17.5"/>
      <name val="Arial"/>
      <family val="0"/>
    </font>
    <font>
      <sz val="16.75"/>
      <name val="Arial"/>
      <family val="0"/>
    </font>
    <font>
      <sz val="11.5"/>
      <name val="Arial"/>
      <family val="0"/>
    </font>
    <font>
      <sz val="14.5"/>
      <name val="Arial"/>
      <family val="0"/>
    </font>
    <font>
      <sz val="15.25"/>
      <name val="Arial"/>
      <family val="0"/>
    </font>
    <font>
      <b/>
      <sz val="10.75"/>
      <name val="Times New Roman"/>
      <family val="1"/>
    </font>
    <font>
      <sz val="24"/>
      <name val="Arial"/>
      <family val="0"/>
    </font>
    <font>
      <b/>
      <sz val="9.75"/>
      <name val="Times New Roman"/>
      <family val="1"/>
    </font>
    <font>
      <b/>
      <sz val="10.5"/>
      <name val="Times New Roman"/>
      <family val="1"/>
    </font>
    <font>
      <b/>
      <sz val="11.5"/>
      <name val="Times New Roman"/>
      <family val="1"/>
    </font>
    <font>
      <b/>
      <sz val="14"/>
      <name val="Arial"/>
      <family val="0"/>
    </font>
    <font>
      <b/>
      <sz val="8.75"/>
      <name val="Times New Roman"/>
      <family val="1"/>
    </font>
    <font>
      <sz val="3.5"/>
      <name val="Arial"/>
      <family val="0"/>
    </font>
    <font>
      <sz val="2"/>
      <name val="Times New Roman"/>
      <family val="1"/>
    </font>
    <font>
      <b/>
      <sz val="9.5"/>
      <name val="Times New Roman"/>
      <family val="1"/>
    </font>
    <font>
      <sz val="9"/>
      <name val="Times New Roman"/>
      <family val="1"/>
    </font>
    <font>
      <sz val="9"/>
      <name val="Arial"/>
      <family val="0"/>
    </font>
    <font>
      <vertAlign val="superscript"/>
      <sz val="9"/>
      <name val="Times New Roman"/>
      <family val="1"/>
    </font>
    <font>
      <vertAlign val="superscript"/>
      <sz val="10"/>
      <name val="Times New Roman"/>
      <family val="1"/>
    </font>
    <font>
      <b/>
      <vertAlign val="superscript"/>
      <sz val="14"/>
      <name val="Times New Roman"/>
      <family val="1"/>
    </font>
    <font>
      <b/>
      <sz val="12"/>
      <name val="Arial"/>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84">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style="medium"/>
      <right style="thin"/>
      <top>
        <color indexed="63"/>
      </top>
      <bottom>
        <color indexed="63"/>
      </bottom>
    </border>
    <border>
      <left style="medium"/>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medium"/>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style="thin"/>
    </border>
    <border>
      <left>
        <color indexed="63"/>
      </left>
      <right style="medium"/>
      <top style="thin"/>
      <bottom>
        <color indexed="63"/>
      </bottom>
    </border>
    <border>
      <left style="medium"/>
      <right style="thin"/>
      <top>
        <color indexed="63"/>
      </top>
      <bottom style="medium"/>
    </border>
    <border>
      <left style="thin"/>
      <right>
        <color indexed="63"/>
      </right>
      <top>
        <color indexed="63"/>
      </top>
      <bottom style="medium"/>
    </border>
    <border>
      <left style="medium"/>
      <right style="thin"/>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style="medium"/>
      <right>
        <color indexed="63"/>
      </right>
      <top style="thin"/>
      <bottom>
        <color indexed="63"/>
      </bottom>
    </border>
    <border>
      <left style="thin"/>
      <right>
        <color indexed="63"/>
      </right>
      <top style="thin"/>
      <bottom>
        <color indexed="63"/>
      </bottom>
    </border>
    <border>
      <left style="medium"/>
      <right>
        <color indexed="63"/>
      </right>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medium"/>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style="thin"/>
      <right style="thin"/>
      <top>
        <color indexed="63"/>
      </top>
      <bottom style="medium"/>
    </border>
    <border>
      <left>
        <color indexed="63"/>
      </left>
      <right style="thin"/>
      <top style="thin"/>
      <bottom>
        <color indexed="63"/>
      </bottom>
    </border>
    <border>
      <left style="double"/>
      <right>
        <color indexed="63"/>
      </right>
      <top style="medium"/>
      <bottom>
        <color indexed="63"/>
      </bottom>
    </border>
    <border>
      <left style="medium">
        <color indexed="63"/>
      </left>
      <right>
        <color indexed="63"/>
      </right>
      <top style="medium">
        <color indexed="63"/>
      </top>
      <bottom>
        <color indexed="63"/>
      </bottom>
    </border>
    <border>
      <left>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style="medium">
        <color indexed="63"/>
      </left>
      <right>
        <color indexed="63"/>
      </right>
      <top>
        <color indexed="63"/>
      </top>
      <bottom>
        <color indexed="63"/>
      </bottom>
    </border>
    <border>
      <left>
        <color indexed="63"/>
      </left>
      <right style="medium">
        <color indexed="63"/>
      </right>
      <top>
        <color indexed="63"/>
      </top>
      <bottom>
        <color indexed="63"/>
      </bottom>
    </border>
    <border>
      <left style="medium">
        <color indexed="63"/>
      </left>
      <right>
        <color indexed="63"/>
      </right>
      <top>
        <color indexed="63"/>
      </top>
      <bottom style="medium">
        <color indexed="63"/>
      </bottom>
    </border>
    <border>
      <left>
        <color indexed="63"/>
      </left>
      <right>
        <color indexed="63"/>
      </right>
      <top>
        <color indexed="63"/>
      </top>
      <bottom style="medium">
        <color indexed="63"/>
      </bottom>
    </border>
    <border>
      <left>
        <color indexed="63"/>
      </left>
      <right style="medium">
        <color indexed="63"/>
      </right>
      <top>
        <color indexed="63"/>
      </top>
      <bottom style="medium">
        <color indexed="63"/>
      </bottom>
    </border>
    <border>
      <left style="double"/>
      <right>
        <color indexed="63"/>
      </right>
      <top style="thin"/>
      <bottom>
        <color indexed="63"/>
      </bottom>
    </border>
    <border>
      <left style="thin"/>
      <right style="medium"/>
      <top style="medium"/>
      <bottom>
        <color indexed="63"/>
      </bottom>
    </border>
    <border>
      <left style="thin"/>
      <right style="medium"/>
      <top>
        <color indexed="63"/>
      </top>
      <bottom style="medium"/>
    </border>
    <border>
      <left style="thin"/>
      <right style="thin"/>
      <top style="thin"/>
      <bottom>
        <color indexed="63"/>
      </bottom>
    </border>
    <border>
      <left>
        <color indexed="63"/>
      </left>
      <right>
        <color indexed="63"/>
      </right>
      <top style="thin">
        <color indexed="63"/>
      </top>
      <bottom>
        <color indexed="63"/>
      </bottom>
    </border>
    <border>
      <left>
        <color indexed="63"/>
      </left>
      <right>
        <color indexed="63"/>
      </right>
      <top>
        <color indexed="63"/>
      </top>
      <bottom style="thin">
        <color indexed="63"/>
      </bottom>
    </border>
    <border>
      <left style="thin"/>
      <right style="medium"/>
      <top>
        <color indexed="63"/>
      </top>
      <bottom>
        <color indexed="63"/>
      </bottom>
    </border>
    <border>
      <left style="double"/>
      <right style="thin"/>
      <top style="thin"/>
      <bottom>
        <color indexed="63"/>
      </bottom>
    </border>
    <border>
      <left>
        <color indexed="63"/>
      </left>
      <right style="double"/>
      <top>
        <color indexed="63"/>
      </top>
      <bottom>
        <color indexed="63"/>
      </bottom>
    </border>
    <border>
      <left>
        <color indexed="63"/>
      </left>
      <right style="double"/>
      <top>
        <color indexed="63"/>
      </top>
      <bottom style="thin"/>
    </border>
    <border>
      <left>
        <color indexed="63"/>
      </left>
      <right style="double"/>
      <top style="thin"/>
      <bottom>
        <color indexed="63"/>
      </bottom>
    </border>
    <border>
      <left style="medium"/>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color indexed="63"/>
      </top>
      <bottom style="thin"/>
    </border>
    <border>
      <left style="double"/>
      <right>
        <color indexed="63"/>
      </right>
      <top>
        <color indexed="63"/>
      </top>
      <bottom>
        <color indexed="63"/>
      </bottom>
    </border>
    <border>
      <left style="double"/>
      <right>
        <color indexed="63"/>
      </right>
      <top>
        <color indexed="63"/>
      </top>
      <bottom style="medium"/>
    </border>
    <border>
      <left style="thin"/>
      <right style="double"/>
      <top>
        <color indexed="63"/>
      </top>
      <bottom>
        <color indexed="63"/>
      </bottom>
    </border>
    <border>
      <left style="thin"/>
      <right style="double"/>
      <top>
        <color indexed="63"/>
      </top>
      <bottom style="medium"/>
    </border>
    <border>
      <left style="double"/>
      <right style="thin"/>
      <top>
        <color indexed="63"/>
      </top>
      <bottom>
        <color indexed="63"/>
      </bottom>
    </border>
    <border>
      <left style="double"/>
      <right style="thin"/>
      <top>
        <color indexed="63"/>
      </top>
      <bottom style="medium"/>
    </border>
    <border>
      <left style="thin"/>
      <right style="medium"/>
      <top style="thin"/>
      <bottom>
        <color indexed="63"/>
      </bottom>
    </border>
    <border>
      <left style="thin"/>
      <right style="medium"/>
      <top>
        <color indexed="63"/>
      </top>
      <bottom style="thin"/>
    </border>
    <border>
      <left>
        <color indexed="63"/>
      </left>
      <right>
        <color indexed="63"/>
      </right>
      <top style="double"/>
      <bottom>
        <color indexed="63"/>
      </bottom>
    </border>
    <border>
      <left style="thin"/>
      <right>
        <color indexed="63"/>
      </right>
      <top style="double"/>
      <bottom>
        <color indexed="63"/>
      </bottom>
    </border>
    <border>
      <left>
        <color indexed="63"/>
      </left>
      <right style="medium"/>
      <top style="double"/>
      <bottom>
        <color indexed="63"/>
      </bottom>
    </border>
    <border>
      <left style="double"/>
      <right>
        <color indexed="63"/>
      </right>
      <top style="thin"/>
      <bottom style="thin"/>
    </border>
    <border>
      <left>
        <color indexed="63"/>
      </left>
      <right style="medium"/>
      <top style="thin"/>
      <bottom style="thin"/>
    </border>
    <border>
      <left>
        <color indexed="63"/>
      </left>
      <right style="thin"/>
      <top style="thin"/>
      <bottom style="thin"/>
    </border>
    <border>
      <left style="medium"/>
      <right style="thin"/>
      <top style="double"/>
      <bottom>
        <color indexed="63"/>
      </bottom>
    </border>
    <border>
      <left style="thin"/>
      <right style="double"/>
      <top style="medium"/>
      <bottom>
        <color indexed="63"/>
      </bottom>
    </border>
    <border>
      <left style="thin"/>
      <right style="double"/>
      <top>
        <color indexed="63"/>
      </top>
      <bottom style="thin"/>
    </border>
    <border>
      <left style="double"/>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double"/>
      <top style="medium"/>
      <bottom style="thin"/>
    </border>
    <border>
      <left style="double"/>
      <right>
        <color indexed="63"/>
      </right>
      <top style="medium"/>
      <bottom style="thin"/>
    </border>
    <border>
      <left>
        <color indexed="63"/>
      </left>
      <right style="medium"/>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26" fillId="0" borderId="0">
      <alignment/>
      <protection/>
    </xf>
    <xf numFmtId="9" fontId="0" fillId="0" borderId="0" applyFont="0" applyFill="0" applyBorder="0" applyAlignment="0" applyProtection="0"/>
  </cellStyleXfs>
  <cellXfs count="1168">
    <xf numFmtId="0" fontId="0" fillId="0" borderId="0" xfId="0" applyAlignment="1">
      <alignment/>
    </xf>
    <xf numFmtId="166" fontId="0" fillId="0" borderId="0" xfId="0" applyNumberFormat="1" applyAlignment="1">
      <alignment/>
    </xf>
    <xf numFmtId="0" fontId="3" fillId="0" borderId="0" xfId="0" applyFont="1" applyAlignment="1">
      <alignment horizontal="center" vertical="top"/>
    </xf>
    <xf numFmtId="0" fontId="4" fillId="0" borderId="0" xfId="0" applyFont="1" applyBorder="1" applyAlignment="1" quotePrefix="1">
      <alignment horizontal="left"/>
    </xf>
    <xf numFmtId="167" fontId="4" fillId="0" borderId="0" xfId="0" applyNumberFormat="1" applyFont="1" applyBorder="1" applyAlignment="1">
      <alignment horizontal="center"/>
    </xf>
    <xf numFmtId="167" fontId="4" fillId="0" borderId="1" xfId="0" applyNumberFormat="1" applyFont="1" applyBorder="1" applyAlignment="1">
      <alignment horizontal="center"/>
    </xf>
    <xf numFmtId="0" fontId="0" fillId="0" borderId="0" xfId="0" applyBorder="1" applyAlignment="1">
      <alignment/>
    </xf>
    <xf numFmtId="2" fontId="0" fillId="0" borderId="0" xfId="0" applyNumberFormat="1" applyAlignment="1">
      <alignment/>
    </xf>
    <xf numFmtId="0" fontId="3" fillId="0" borderId="0" xfId="0" applyFont="1" applyBorder="1" applyAlignment="1">
      <alignment horizontal="center" vertical="top"/>
    </xf>
    <xf numFmtId="0" fontId="4" fillId="0" borderId="0" xfId="0" applyFont="1" applyBorder="1" applyAlignment="1">
      <alignment horizontal="left"/>
    </xf>
    <xf numFmtId="0" fontId="4" fillId="0" borderId="0" xfId="0" applyFont="1" applyBorder="1" applyAlignment="1">
      <alignment horizontal="center"/>
    </xf>
    <xf numFmtId="0" fontId="0" fillId="0" borderId="0" xfId="0" applyBorder="1" applyAlignment="1">
      <alignment horizontal="center"/>
    </xf>
    <xf numFmtId="165" fontId="5" fillId="0" borderId="0" xfId="0" applyNumberFormat="1" applyFont="1" applyAlignment="1">
      <alignment/>
    </xf>
    <xf numFmtId="165" fontId="5" fillId="0" borderId="2" xfId="0" applyNumberFormat="1" applyFont="1" applyBorder="1" applyAlignment="1">
      <alignment/>
    </xf>
    <xf numFmtId="0" fontId="5" fillId="0" borderId="0" xfId="0" applyFont="1" applyAlignment="1">
      <alignment/>
    </xf>
    <xf numFmtId="167" fontId="6" fillId="0" borderId="1" xfId="0" applyNumberFormat="1" applyFont="1" applyBorder="1" applyAlignment="1">
      <alignment horizontal="center"/>
    </xf>
    <xf numFmtId="0" fontId="5" fillId="0" borderId="0" xfId="0" applyFont="1" applyBorder="1" applyAlignment="1">
      <alignment/>
    </xf>
    <xf numFmtId="169" fontId="5" fillId="0" borderId="0" xfId="0" applyNumberFormat="1" applyFont="1" applyBorder="1" applyAlignment="1">
      <alignment horizontal="right"/>
    </xf>
    <xf numFmtId="171" fontId="5" fillId="2" borderId="0" xfId="0" applyNumberFormat="1" applyFont="1" applyFill="1" applyBorder="1" applyAlignment="1">
      <alignment horizontal="right"/>
    </xf>
    <xf numFmtId="17" fontId="0" fillId="0" borderId="0" xfId="0" applyNumberFormat="1" applyAlignment="1">
      <alignment/>
    </xf>
    <xf numFmtId="3" fontId="0" fillId="0" borderId="0" xfId="0" applyNumberFormat="1" applyAlignment="1">
      <alignment/>
    </xf>
    <xf numFmtId="170" fontId="0" fillId="0" borderId="0" xfId="0" applyNumberFormat="1" applyAlignment="1">
      <alignment/>
    </xf>
    <xf numFmtId="0" fontId="5" fillId="0" borderId="3" xfId="0" applyFont="1" applyBorder="1" applyAlignment="1">
      <alignment/>
    </xf>
    <xf numFmtId="0" fontId="5" fillId="0" borderId="4" xfId="0" applyFont="1" applyBorder="1" applyAlignment="1">
      <alignment/>
    </xf>
    <xf numFmtId="0" fontId="5" fillId="0" borderId="5" xfId="0" applyFont="1" applyBorder="1" applyAlignment="1">
      <alignment/>
    </xf>
    <xf numFmtId="0" fontId="0" fillId="0" borderId="0" xfId="0" applyAlignment="1">
      <alignment horizontal="right"/>
    </xf>
    <xf numFmtId="17" fontId="7" fillId="0" borderId="6" xfId="0" applyNumberFormat="1" applyFont="1" applyBorder="1" applyAlignment="1" quotePrefix="1">
      <alignment horizontal="center"/>
    </xf>
    <xf numFmtId="49" fontId="7" fillId="0" borderId="6" xfId="0" applyNumberFormat="1" applyFont="1" applyBorder="1" applyAlignment="1">
      <alignment horizontal="center"/>
    </xf>
    <xf numFmtId="0" fontId="7" fillId="0" borderId="4" xfId="0" applyFont="1" applyBorder="1" applyAlignment="1">
      <alignment/>
    </xf>
    <xf numFmtId="0" fontId="12" fillId="0" borderId="3" xfId="0" applyFont="1" applyBorder="1" applyAlignment="1">
      <alignment/>
    </xf>
    <xf numFmtId="0" fontId="7" fillId="0" borderId="4" xfId="0" applyFont="1" applyBorder="1" applyAlignment="1">
      <alignment horizontal="left"/>
    </xf>
    <xf numFmtId="0" fontId="6" fillId="0" borderId="4" xfId="0" applyFont="1" applyBorder="1" applyAlignment="1" quotePrefix="1">
      <alignment horizontal="left"/>
    </xf>
    <xf numFmtId="0" fontId="0" fillId="0" borderId="0" xfId="0" applyAlignment="1">
      <alignment horizontal="center"/>
    </xf>
    <xf numFmtId="49" fontId="5" fillId="0" borderId="0" xfId="0" applyNumberFormat="1" applyFont="1" applyBorder="1" applyAlignment="1">
      <alignment horizontal="center"/>
    </xf>
    <xf numFmtId="0" fontId="0" fillId="0" borderId="7" xfId="0" applyBorder="1" applyAlignment="1">
      <alignment/>
    </xf>
    <xf numFmtId="165" fontId="12" fillId="0" borderId="5" xfId="0" applyNumberFormat="1" applyFont="1" applyBorder="1" applyAlignment="1">
      <alignment horizontal="right"/>
    </xf>
    <xf numFmtId="164" fontId="12" fillId="0" borderId="5" xfId="0" applyNumberFormat="1" applyFont="1" applyBorder="1" applyAlignment="1">
      <alignment horizontal="center"/>
    </xf>
    <xf numFmtId="164" fontId="12" fillId="0" borderId="8" xfId="0" applyNumberFormat="1" applyFont="1" applyBorder="1" applyAlignment="1">
      <alignment horizontal="center"/>
    </xf>
    <xf numFmtId="1" fontId="12" fillId="0" borderId="9" xfId="0" applyNumberFormat="1" applyFont="1" applyBorder="1" applyAlignment="1">
      <alignment horizontal="right"/>
    </xf>
    <xf numFmtId="1" fontId="12" fillId="0" borderId="0" xfId="0" applyNumberFormat="1" applyFont="1" applyBorder="1" applyAlignment="1">
      <alignment/>
    </xf>
    <xf numFmtId="1" fontId="12" fillId="0" borderId="0" xfId="0" applyNumberFormat="1" applyFont="1" applyBorder="1" applyAlignment="1">
      <alignment horizontal="right"/>
    </xf>
    <xf numFmtId="0" fontId="7" fillId="0" borderId="2" xfId="0" applyFont="1" applyBorder="1" applyAlignment="1">
      <alignment horizontal="center" vertical="top"/>
    </xf>
    <xf numFmtId="0" fontId="13" fillId="0" borderId="2" xfId="0" applyFont="1" applyBorder="1" applyAlignment="1">
      <alignment horizontal="center" vertical="top"/>
    </xf>
    <xf numFmtId="0" fontId="7" fillId="0" borderId="0" xfId="0" applyFont="1" applyBorder="1" applyAlignment="1">
      <alignment horizontal="center"/>
    </xf>
    <xf numFmtId="0" fontId="2" fillId="0" borderId="0" xfId="0" applyFont="1" applyBorder="1" applyAlignment="1">
      <alignment horizontal="center"/>
    </xf>
    <xf numFmtId="0" fontId="3" fillId="0" borderId="0" xfId="0" applyFont="1" applyBorder="1" applyAlignment="1">
      <alignment horizontal="center"/>
    </xf>
    <xf numFmtId="0" fontId="3" fillId="0" borderId="3" xfId="0" applyFont="1" applyBorder="1" applyAlignment="1">
      <alignment horizontal="center" vertical="top"/>
    </xf>
    <xf numFmtId="0" fontId="0" fillId="0" borderId="10" xfId="0" applyBorder="1" applyAlignment="1">
      <alignment/>
    </xf>
    <xf numFmtId="0" fontId="0" fillId="0" borderId="11" xfId="0" applyBorder="1" applyAlignment="1">
      <alignment/>
    </xf>
    <xf numFmtId="0" fontId="7" fillId="0" borderId="3" xfId="0" applyFont="1" applyBorder="1" applyAlignment="1">
      <alignment/>
    </xf>
    <xf numFmtId="49" fontId="7" fillId="0" borderId="0" xfId="0" applyNumberFormat="1" applyFont="1" applyBorder="1" applyAlignment="1">
      <alignment horizontal="center"/>
    </xf>
    <xf numFmtId="17" fontId="7" fillId="0" borderId="0" xfId="0" applyNumberFormat="1" applyFont="1" applyBorder="1" applyAlignment="1" quotePrefix="1">
      <alignment horizontal="center"/>
    </xf>
    <xf numFmtId="0" fontId="0" fillId="0" borderId="5" xfId="0" applyBorder="1" applyAlignment="1">
      <alignment horizontal="center" wrapText="1"/>
    </xf>
    <xf numFmtId="17" fontId="7" fillId="0" borderId="0" xfId="0" applyNumberFormat="1" applyFont="1" applyBorder="1" applyAlignment="1">
      <alignment horizontal="center" wrapText="1"/>
    </xf>
    <xf numFmtId="0" fontId="0" fillId="0" borderId="1" xfId="0" applyBorder="1" applyAlignment="1">
      <alignment/>
    </xf>
    <xf numFmtId="0" fontId="12" fillId="0" borderId="12" xfId="0" applyFont="1" applyBorder="1" applyAlignment="1">
      <alignment/>
    </xf>
    <xf numFmtId="1" fontId="12" fillId="0" borderId="13" xfId="0" applyNumberFormat="1" applyFont="1" applyBorder="1" applyAlignment="1">
      <alignment/>
    </xf>
    <xf numFmtId="0" fontId="12" fillId="0" borderId="4" xfId="0" applyFont="1" applyBorder="1" applyAlignment="1">
      <alignment/>
    </xf>
    <xf numFmtId="1" fontId="12" fillId="0" borderId="6" xfId="0" applyNumberFormat="1" applyFont="1" applyBorder="1" applyAlignment="1">
      <alignment horizontal="right"/>
    </xf>
    <xf numFmtId="164" fontId="12" fillId="0" borderId="5" xfId="0" applyNumberFormat="1" applyFont="1" applyBorder="1" applyAlignment="1">
      <alignment horizontal="left"/>
    </xf>
    <xf numFmtId="0" fontId="0" fillId="0" borderId="8" xfId="0" applyBorder="1" applyAlignment="1">
      <alignment horizontal="center" wrapText="1"/>
    </xf>
    <xf numFmtId="17" fontId="7" fillId="0" borderId="6" xfId="0" applyNumberFormat="1" applyFont="1" applyBorder="1" applyAlignment="1">
      <alignment horizontal="center" wrapText="1"/>
    </xf>
    <xf numFmtId="0" fontId="7" fillId="0" borderId="3" xfId="0" applyFont="1" applyBorder="1" applyAlignment="1">
      <alignment horizontal="left"/>
    </xf>
    <xf numFmtId="0" fontId="12" fillId="0" borderId="0" xfId="0" applyFont="1" applyBorder="1" applyAlignment="1">
      <alignment/>
    </xf>
    <xf numFmtId="0" fontId="12" fillId="0" borderId="6" xfId="0" applyFont="1" applyBorder="1" applyAlignment="1">
      <alignment/>
    </xf>
    <xf numFmtId="0" fontId="12" fillId="0" borderId="14" xfId="0" applyFont="1" applyBorder="1" applyAlignment="1">
      <alignment/>
    </xf>
    <xf numFmtId="0" fontId="12" fillId="0" borderId="15" xfId="0" applyFont="1" applyBorder="1" applyAlignment="1">
      <alignment/>
    </xf>
    <xf numFmtId="0" fontId="14" fillId="0" borderId="0" xfId="0" applyFont="1" applyBorder="1" applyAlignment="1">
      <alignment horizontal="center"/>
    </xf>
    <xf numFmtId="164" fontId="12" fillId="0" borderId="2" xfId="0" applyNumberFormat="1" applyFont="1" applyBorder="1" applyAlignment="1">
      <alignment horizontal="left"/>
    </xf>
    <xf numFmtId="0" fontId="0" fillId="0" borderId="2" xfId="0" applyBorder="1" applyAlignment="1">
      <alignment/>
    </xf>
    <xf numFmtId="0" fontId="14" fillId="0" borderId="0" xfId="0" applyFont="1" applyBorder="1" applyAlignment="1">
      <alignment horizontal="center" vertical="top"/>
    </xf>
    <xf numFmtId="0" fontId="15" fillId="0" borderId="0" xfId="0" applyFont="1" applyBorder="1" applyAlignment="1">
      <alignment/>
    </xf>
    <xf numFmtId="0" fontId="14" fillId="0" borderId="2" xfId="0" applyFont="1" applyBorder="1" applyAlignment="1">
      <alignment horizontal="center" vertical="top"/>
    </xf>
    <xf numFmtId="0" fontId="15" fillId="0" borderId="2" xfId="0" applyFont="1" applyBorder="1" applyAlignment="1">
      <alignment/>
    </xf>
    <xf numFmtId="0" fontId="14" fillId="0" borderId="16" xfId="0" applyFont="1" applyBorder="1" applyAlignment="1">
      <alignment horizontal="center" vertical="top"/>
    </xf>
    <xf numFmtId="0" fontId="15" fillId="0" borderId="17" xfId="0" applyFont="1" applyBorder="1" applyAlignment="1">
      <alignment/>
    </xf>
    <xf numFmtId="0" fontId="14" fillId="0" borderId="18" xfId="0" applyFont="1" applyBorder="1" applyAlignment="1">
      <alignment horizontal="center" vertical="top"/>
    </xf>
    <xf numFmtId="164" fontId="12" fillId="0" borderId="0" xfId="0" applyNumberFormat="1" applyFont="1" applyBorder="1" applyAlignment="1">
      <alignment/>
    </xf>
    <xf numFmtId="0" fontId="0" fillId="0" borderId="13" xfId="0" applyBorder="1" applyAlignment="1">
      <alignment/>
    </xf>
    <xf numFmtId="0" fontId="14" fillId="0" borderId="2" xfId="0" applyFont="1" applyBorder="1" applyAlignment="1">
      <alignment horizontal="center"/>
    </xf>
    <xf numFmtId="0" fontId="15" fillId="0" borderId="2" xfId="0" applyFont="1" applyBorder="1" applyAlignment="1">
      <alignment horizontal="center"/>
    </xf>
    <xf numFmtId="0" fontId="0" fillId="0" borderId="17" xfId="0" applyBorder="1" applyAlignment="1">
      <alignment/>
    </xf>
    <xf numFmtId="0" fontId="5" fillId="0" borderId="19" xfId="0" applyFont="1" applyBorder="1" applyAlignment="1">
      <alignment/>
    </xf>
    <xf numFmtId="0" fontId="5" fillId="0" borderId="15" xfId="0" applyFont="1" applyBorder="1" applyAlignment="1">
      <alignment/>
    </xf>
    <xf numFmtId="0" fontId="5" fillId="0" borderId="15" xfId="0" applyFont="1" applyBorder="1" applyAlignment="1">
      <alignment horizontal="center"/>
    </xf>
    <xf numFmtId="0" fontId="0" fillId="0" borderId="15" xfId="0" applyBorder="1" applyAlignment="1">
      <alignment horizontal="center"/>
    </xf>
    <xf numFmtId="0" fontId="5" fillId="0" borderId="15" xfId="0" applyFont="1" applyBorder="1" applyAlignment="1">
      <alignment horizontal="center" wrapText="1"/>
    </xf>
    <xf numFmtId="0" fontId="5" fillId="0" borderId="20" xfId="0" applyFont="1" applyBorder="1" applyAlignment="1">
      <alignment horizontal="center"/>
    </xf>
    <xf numFmtId="0" fontId="13" fillId="0" borderId="1" xfId="0" applyFont="1" applyBorder="1" applyAlignment="1">
      <alignment/>
    </xf>
    <xf numFmtId="0" fontId="7" fillId="0" borderId="6" xfId="0" applyFont="1" applyBorder="1" applyAlignment="1">
      <alignment horizontal="center"/>
    </xf>
    <xf numFmtId="0" fontId="5" fillId="0" borderId="6" xfId="0" applyFont="1" applyBorder="1" applyAlignment="1">
      <alignment/>
    </xf>
    <xf numFmtId="0" fontId="5" fillId="0" borderId="21" xfId="0" applyFont="1" applyBorder="1" applyAlignment="1">
      <alignment/>
    </xf>
    <xf numFmtId="0" fontId="5" fillId="0" borderId="2" xfId="0" applyFont="1" applyBorder="1" applyAlignment="1">
      <alignment/>
    </xf>
    <xf numFmtId="3" fontId="5" fillId="0" borderId="0" xfId="0" applyNumberFormat="1" applyFont="1" applyBorder="1" applyAlignment="1">
      <alignment/>
    </xf>
    <xf numFmtId="175" fontId="5" fillId="0" borderId="0" xfId="0" applyNumberFormat="1" applyFont="1" applyBorder="1" applyAlignment="1">
      <alignment/>
    </xf>
    <xf numFmtId="0" fontId="12" fillId="0" borderId="22" xfId="0" applyFont="1" applyBorder="1" applyAlignment="1">
      <alignment/>
    </xf>
    <xf numFmtId="170" fontId="12" fillId="0" borderId="0" xfId="0" applyNumberFormat="1" applyFont="1" applyBorder="1" applyAlignment="1">
      <alignment horizontal="right"/>
    </xf>
    <xf numFmtId="0" fontId="12" fillId="0" borderId="19" xfId="0" applyFont="1" applyBorder="1" applyAlignment="1">
      <alignment/>
    </xf>
    <xf numFmtId="0" fontId="16" fillId="0" borderId="1" xfId="0" applyFont="1" applyBorder="1" applyAlignment="1">
      <alignment/>
    </xf>
    <xf numFmtId="0" fontId="16" fillId="0" borderId="10" xfId="0" applyFont="1" applyBorder="1" applyAlignment="1">
      <alignment/>
    </xf>
    <xf numFmtId="167" fontId="7" fillId="0" borderId="6" xfId="0" applyNumberFormat="1" applyFont="1" applyBorder="1" applyAlignment="1">
      <alignment horizontal="center"/>
    </xf>
    <xf numFmtId="0" fontId="14" fillId="0" borderId="0" xfId="0" applyFont="1" applyAlignment="1">
      <alignment horizontal="center" vertical="top"/>
    </xf>
    <xf numFmtId="167" fontId="7" fillId="0" borderId="0" xfId="0" applyNumberFormat="1" applyFont="1" applyBorder="1" applyAlignment="1">
      <alignment horizontal="center"/>
    </xf>
    <xf numFmtId="0" fontId="14" fillId="0" borderId="23" xfId="0" applyFont="1" applyBorder="1" applyAlignment="1">
      <alignment horizontal="center" vertical="top"/>
    </xf>
    <xf numFmtId="0" fontId="6" fillId="0" borderId="3" xfId="0" applyFont="1" applyBorder="1" applyAlignment="1" quotePrefix="1">
      <alignment horizontal="left"/>
    </xf>
    <xf numFmtId="0" fontId="2" fillId="0" borderId="1" xfId="0" applyFont="1" applyBorder="1" applyAlignment="1">
      <alignment horizontal="center"/>
    </xf>
    <xf numFmtId="0" fontId="2" fillId="0" borderId="6" xfId="0" applyFont="1" applyBorder="1" applyAlignment="1">
      <alignment horizontal="center"/>
    </xf>
    <xf numFmtId="0" fontId="2" fillId="0" borderId="10" xfId="0" applyFont="1" applyBorder="1" applyAlignment="1">
      <alignment horizontal="center"/>
    </xf>
    <xf numFmtId="0" fontId="2" fillId="0" borderId="7" xfId="0" applyFont="1" applyBorder="1" applyAlignment="1">
      <alignment horizontal="center"/>
    </xf>
    <xf numFmtId="0" fontId="2" fillId="0" borderId="15" xfId="0" applyFont="1" applyBorder="1" applyAlignment="1">
      <alignment horizontal="center"/>
    </xf>
    <xf numFmtId="0" fontId="2" fillId="0" borderId="21" xfId="0" applyFont="1" applyBorder="1" applyAlignment="1">
      <alignment horizontal="left" wrapText="1"/>
    </xf>
    <xf numFmtId="0" fontId="2" fillId="0" borderId="0" xfId="0" applyFont="1" applyAlignment="1">
      <alignment horizontal="left" wrapText="1"/>
    </xf>
    <xf numFmtId="167" fontId="14" fillId="0" borderId="0" xfId="0" applyNumberFormat="1" applyFont="1" applyBorder="1" applyAlignment="1">
      <alignment horizontal="center"/>
    </xf>
    <xf numFmtId="0" fontId="6" fillId="0" borderId="0" xfId="0" applyFont="1" applyBorder="1" applyAlignment="1" quotePrefix="1">
      <alignment horizontal="center"/>
    </xf>
    <xf numFmtId="0" fontId="6" fillId="0" borderId="0" xfId="0" applyFont="1" applyBorder="1" applyAlignment="1" quotePrefix="1">
      <alignment horizontal="left"/>
    </xf>
    <xf numFmtId="0" fontId="6" fillId="0" borderId="6" xfId="0" applyFont="1" applyBorder="1" applyAlignment="1" quotePrefix="1">
      <alignment horizontal="left"/>
    </xf>
    <xf numFmtId="0" fontId="2" fillId="0" borderId="0" xfId="0" applyFont="1" applyBorder="1" applyAlignment="1">
      <alignment/>
    </xf>
    <xf numFmtId="0" fontId="2" fillId="0" borderId="6" xfId="0" applyFont="1" applyBorder="1" applyAlignment="1">
      <alignment/>
    </xf>
    <xf numFmtId="0" fontId="2" fillId="0" borderId="9" xfId="0" applyFont="1" applyBorder="1" applyAlignment="1">
      <alignment/>
    </xf>
    <xf numFmtId="167" fontId="6" fillId="0" borderId="0" xfId="0" applyNumberFormat="1" applyFont="1" applyBorder="1" applyAlignment="1">
      <alignment horizontal="center"/>
    </xf>
    <xf numFmtId="0" fontId="2" fillId="2" borderId="0" xfId="0" applyFont="1" applyFill="1" applyBorder="1" applyAlignment="1">
      <alignment horizontal="center"/>
    </xf>
    <xf numFmtId="0" fontId="3" fillId="0" borderId="17" xfId="0" applyFont="1" applyBorder="1" applyAlignment="1">
      <alignment horizontal="center" vertical="top"/>
    </xf>
    <xf numFmtId="167" fontId="6" fillId="0" borderId="10" xfId="0" applyNumberFormat="1" applyFont="1" applyBorder="1" applyAlignment="1">
      <alignment horizontal="center"/>
    </xf>
    <xf numFmtId="0" fontId="0" fillId="0" borderId="0" xfId="0" applyBorder="1" applyAlignment="1">
      <alignment horizontal="center" vertical="top"/>
    </xf>
    <xf numFmtId="17" fontId="6" fillId="0" borderId="0" xfId="0" applyNumberFormat="1" applyFont="1" applyBorder="1" applyAlignment="1" quotePrefix="1">
      <alignment horizontal="center"/>
    </xf>
    <xf numFmtId="0" fontId="0" fillId="0" borderId="16" xfId="0" applyBorder="1" applyAlignment="1">
      <alignment horizontal="center" vertical="top"/>
    </xf>
    <xf numFmtId="0" fontId="5" fillId="0" borderId="0" xfId="0" applyFont="1" applyBorder="1" applyAlignment="1" quotePrefix="1">
      <alignment horizontal="left"/>
    </xf>
    <xf numFmtId="49" fontId="11" fillId="0" borderId="0" xfId="0" applyNumberFormat="1" applyFont="1" applyBorder="1" applyAlignment="1">
      <alignment horizontal="center"/>
    </xf>
    <xf numFmtId="49" fontId="6" fillId="0" borderId="24" xfId="0" applyNumberFormat="1" applyFont="1" applyBorder="1" applyAlignment="1">
      <alignment horizontal="center"/>
    </xf>
    <xf numFmtId="0" fontId="6" fillId="0" borderId="24" xfId="0" applyFont="1" applyBorder="1" applyAlignment="1">
      <alignment horizontal="left"/>
    </xf>
    <xf numFmtId="0" fontId="6" fillId="0" borderId="10" xfId="0" applyFont="1" applyBorder="1" applyAlignment="1">
      <alignment horizontal="center"/>
    </xf>
    <xf numFmtId="49" fontId="6" fillId="0" borderId="25" xfId="0" applyNumberFormat="1" applyFont="1" applyBorder="1" applyAlignment="1">
      <alignment horizontal="center"/>
    </xf>
    <xf numFmtId="0" fontId="6" fillId="0" borderId="25" xfId="0" applyFont="1" applyBorder="1" applyAlignment="1">
      <alignment horizontal="left"/>
    </xf>
    <xf numFmtId="0" fontId="6" fillId="0" borderId="1" xfId="0" applyFont="1" applyBorder="1" applyAlignment="1">
      <alignment horizontal="center"/>
    </xf>
    <xf numFmtId="49" fontId="7" fillId="0" borderId="25" xfId="0" applyNumberFormat="1" applyFont="1" applyBorder="1" applyAlignment="1">
      <alignment horizontal="center"/>
    </xf>
    <xf numFmtId="0" fontId="2" fillId="2" borderId="7" xfId="0" applyFont="1" applyFill="1" applyBorder="1" applyAlignment="1">
      <alignment horizontal="center"/>
    </xf>
    <xf numFmtId="49" fontId="6" fillId="0" borderId="0" xfId="0" applyNumberFormat="1" applyFont="1" applyBorder="1" applyAlignment="1">
      <alignment horizontal="center"/>
    </xf>
    <xf numFmtId="0" fontId="6" fillId="0" borderId="23" xfId="0" applyFont="1" applyBorder="1" applyAlignment="1">
      <alignment/>
    </xf>
    <xf numFmtId="0" fontId="6" fillId="0" borderId="16" xfId="0" applyFont="1" applyBorder="1" applyAlignment="1">
      <alignment/>
    </xf>
    <xf numFmtId="0" fontId="0" fillId="0" borderId="16" xfId="0" applyBorder="1" applyAlignment="1">
      <alignment/>
    </xf>
    <xf numFmtId="0" fontId="6" fillId="0" borderId="18" xfId="0" applyFont="1" applyBorder="1" applyAlignment="1">
      <alignment/>
    </xf>
    <xf numFmtId="0" fontId="5" fillId="0" borderId="13" xfId="0" applyFont="1" applyBorder="1" applyAlignment="1">
      <alignment/>
    </xf>
    <xf numFmtId="0" fontId="14" fillId="0" borderId="0" xfId="0" applyFont="1" applyBorder="1" applyAlignment="1">
      <alignment horizontal="center" vertical="top" wrapText="1"/>
    </xf>
    <xf numFmtId="0" fontId="15" fillId="0" borderId="0" xfId="0" applyFont="1" applyBorder="1" applyAlignment="1">
      <alignment horizontal="center" vertical="top" wrapText="1"/>
    </xf>
    <xf numFmtId="0" fontId="14" fillId="0" borderId="23" xfId="0" applyFont="1" applyBorder="1" applyAlignment="1">
      <alignment horizontal="center" vertical="top" wrapText="1"/>
    </xf>
    <xf numFmtId="0" fontId="15" fillId="0" borderId="16" xfId="0" applyFont="1" applyBorder="1" applyAlignment="1">
      <alignment horizontal="center" vertical="top" wrapText="1"/>
    </xf>
    <xf numFmtId="2" fontId="0" fillId="0" borderId="7" xfId="0" applyNumberFormat="1" applyBorder="1" applyAlignment="1">
      <alignment/>
    </xf>
    <xf numFmtId="0" fontId="11" fillId="0" borderId="3" xfId="0" applyFont="1" applyBorder="1" applyAlignment="1">
      <alignment horizontal="centerContinuous"/>
    </xf>
    <xf numFmtId="0" fontId="16" fillId="0" borderId="10" xfId="0" applyFont="1" applyBorder="1" applyAlignment="1">
      <alignment/>
    </xf>
    <xf numFmtId="0" fontId="16" fillId="0" borderId="1" xfId="0" applyFont="1" applyBorder="1" applyAlignment="1">
      <alignment/>
    </xf>
    <xf numFmtId="0" fontId="11" fillId="0" borderId="3" xfId="0" applyFont="1" applyBorder="1" applyAlignment="1">
      <alignment/>
    </xf>
    <xf numFmtId="0" fontId="11" fillId="0" borderId="4" xfId="0" applyFont="1" applyBorder="1" applyAlignment="1">
      <alignment/>
    </xf>
    <xf numFmtId="49" fontId="11" fillId="0" borderId="6" xfId="0" applyNumberFormat="1" applyFont="1" applyBorder="1" applyAlignment="1">
      <alignment horizontal="center"/>
    </xf>
    <xf numFmtId="49" fontId="11" fillId="0" borderId="6" xfId="0" applyNumberFormat="1" applyFont="1" applyBorder="1" applyAlignment="1">
      <alignment horizontal="left"/>
    </xf>
    <xf numFmtId="49" fontId="11" fillId="0" borderId="0" xfId="0" applyNumberFormat="1" applyFont="1" applyBorder="1" applyAlignment="1">
      <alignment horizontal="left"/>
    </xf>
    <xf numFmtId="1" fontId="12" fillId="0" borderId="0" xfId="0" applyNumberFormat="1" applyFont="1" applyAlignment="1">
      <alignment/>
    </xf>
    <xf numFmtId="164" fontId="12" fillId="0" borderId="0" xfId="0" applyNumberFormat="1" applyFont="1" applyAlignment="1">
      <alignment horizontal="left"/>
    </xf>
    <xf numFmtId="164" fontId="12" fillId="0" borderId="0" xfId="0" applyNumberFormat="1" applyFont="1" applyAlignment="1">
      <alignment horizontal="center"/>
    </xf>
    <xf numFmtId="168" fontId="12" fillId="0" borderId="0" xfId="0" applyNumberFormat="1" applyFont="1" applyAlignment="1">
      <alignment horizontal="left"/>
    </xf>
    <xf numFmtId="165" fontId="12" fillId="0" borderId="0" xfId="0" applyNumberFormat="1" applyFont="1" applyAlignment="1">
      <alignment/>
    </xf>
    <xf numFmtId="173" fontId="12" fillId="0" borderId="0" xfId="0" applyNumberFormat="1" applyFont="1" applyAlignment="1">
      <alignment/>
    </xf>
    <xf numFmtId="1" fontId="12" fillId="0" borderId="6" xfId="0" applyNumberFormat="1" applyFont="1" applyBorder="1" applyAlignment="1">
      <alignment/>
    </xf>
    <xf numFmtId="165" fontId="12" fillId="0" borderId="6" xfId="0" applyNumberFormat="1" applyFont="1" applyBorder="1" applyAlignment="1">
      <alignment/>
    </xf>
    <xf numFmtId="173" fontId="12" fillId="0" borderId="6" xfId="0" applyNumberFormat="1" applyFont="1" applyBorder="1" applyAlignment="1">
      <alignment/>
    </xf>
    <xf numFmtId="165" fontId="12" fillId="0" borderId="0" xfId="0" applyNumberFormat="1" applyFont="1" applyAlignment="1">
      <alignment horizontal="right"/>
    </xf>
    <xf numFmtId="165" fontId="12" fillId="0" borderId="0" xfId="0" applyNumberFormat="1" applyFont="1" applyBorder="1" applyAlignment="1">
      <alignment/>
    </xf>
    <xf numFmtId="173" fontId="12" fillId="0" borderId="0" xfId="0" applyNumberFormat="1" applyFont="1" applyBorder="1" applyAlignment="1">
      <alignment/>
    </xf>
    <xf numFmtId="172" fontId="12" fillId="0" borderId="0" xfId="0" applyNumberFormat="1" applyFont="1" applyBorder="1" applyAlignment="1">
      <alignment/>
    </xf>
    <xf numFmtId="0" fontId="12" fillId="0" borderId="1" xfId="0" applyFont="1" applyBorder="1" applyAlignment="1">
      <alignment/>
    </xf>
    <xf numFmtId="0" fontId="11" fillId="0" borderId="0" xfId="0" applyFont="1" applyBorder="1" applyAlignment="1">
      <alignment/>
    </xf>
    <xf numFmtId="0" fontId="11" fillId="0" borderId="6" xfId="0" applyFont="1" applyBorder="1" applyAlignment="1">
      <alignment/>
    </xf>
    <xf numFmtId="0" fontId="14" fillId="0" borderId="18" xfId="0" applyFont="1" applyBorder="1" applyAlignment="1">
      <alignment horizontal="center" vertical="top" wrapText="1"/>
    </xf>
    <xf numFmtId="0" fontId="7" fillId="0" borderId="26" xfId="0" applyFont="1" applyBorder="1" applyAlignment="1">
      <alignment horizontal="centerContinuous"/>
    </xf>
    <xf numFmtId="0" fontId="13" fillId="0" borderId="6" xfId="0" applyFont="1" applyBorder="1" applyAlignment="1">
      <alignment/>
    </xf>
    <xf numFmtId="0" fontId="13" fillId="0" borderId="10" xfId="0" applyFont="1" applyBorder="1" applyAlignment="1">
      <alignment/>
    </xf>
    <xf numFmtId="0" fontId="7" fillId="0" borderId="9" xfId="0" applyFont="1" applyBorder="1" applyAlignment="1">
      <alignment horizontal="centerContinuous"/>
    </xf>
    <xf numFmtId="0" fontId="13" fillId="0" borderId="0" xfId="0" applyFont="1" applyBorder="1" applyAlignment="1">
      <alignment/>
    </xf>
    <xf numFmtId="17" fontId="5" fillId="0" borderId="26" xfId="0" applyNumberFormat="1" applyFont="1" applyBorder="1" applyAlignment="1" quotePrefix="1">
      <alignment horizontal="center"/>
    </xf>
    <xf numFmtId="17" fontId="5" fillId="0" borderId="8" xfId="0" applyNumberFormat="1" applyFont="1" applyBorder="1" applyAlignment="1" quotePrefix="1">
      <alignment horizontal="center"/>
    </xf>
    <xf numFmtId="17" fontId="5" fillId="0" borderId="6" xfId="0" applyNumberFormat="1" applyFont="1" applyBorder="1" applyAlignment="1" quotePrefix="1">
      <alignment horizontal="center"/>
    </xf>
    <xf numFmtId="49" fontId="5" fillId="0" borderId="6" xfId="0" applyNumberFormat="1"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17" fontId="5" fillId="0" borderId="9" xfId="0" applyNumberFormat="1" applyFont="1" applyBorder="1" applyAlignment="1" quotePrefix="1">
      <alignment horizontal="center"/>
    </xf>
    <xf numFmtId="17" fontId="5" fillId="0" borderId="0" xfId="0" applyNumberFormat="1" applyFont="1" applyBorder="1" applyAlignment="1" quotePrefix="1">
      <alignment horizontal="center"/>
    </xf>
    <xf numFmtId="17" fontId="5" fillId="0" borderId="5" xfId="0" applyNumberFormat="1" applyFont="1" applyBorder="1" applyAlignment="1" quotePrefix="1">
      <alignment horizontal="center"/>
    </xf>
    <xf numFmtId="49" fontId="5" fillId="0" borderId="5" xfId="0" applyNumberFormat="1" applyFont="1" applyBorder="1" applyAlignment="1">
      <alignment horizontal="center"/>
    </xf>
    <xf numFmtId="17" fontId="5" fillId="0" borderId="0" xfId="0" applyNumberFormat="1" applyFont="1" applyBorder="1" applyAlignment="1">
      <alignment horizontal="center"/>
    </xf>
    <xf numFmtId="49" fontId="5" fillId="0" borderId="8" xfId="0" applyNumberFormat="1" applyFont="1" applyBorder="1" applyAlignment="1">
      <alignment horizontal="center"/>
    </xf>
    <xf numFmtId="17" fontId="5" fillId="0" borderId="6" xfId="0" applyNumberFormat="1" applyFont="1" applyBorder="1" applyAlignment="1">
      <alignment horizontal="center"/>
    </xf>
    <xf numFmtId="17" fontId="5" fillId="0" borderId="10" xfId="0" applyNumberFormat="1" applyFont="1" applyBorder="1" applyAlignment="1">
      <alignment horizontal="center"/>
    </xf>
    <xf numFmtId="0" fontId="5" fillId="0" borderId="27" xfId="0" applyFont="1" applyBorder="1" applyAlignment="1">
      <alignment/>
    </xf>
    <xf numFmtId="0" fontId="14" fillId="0" borderId="16" xfId="0" applyFont="1" applyBorder="1" applyAlignment="1">
      <alignment horizontal="center"/>
    </xf>
    <xf numFmtId="0" fontId="14" fillId="0" borderId="17" xfId="0" applyFont="1" applyBorder="1" applyAlignment="1">
      <alignment horizontal="center"/>
    </xf>
    <xf numFmtId="0" fontId="14" fillId="0" borderId="18" xfId="0" applyFont="1" applyBorder="1" applyAlignment="1">
      <alignment horizontal="center"/>
    </xf>
    <xf numFmtId="17" fontId="5" fillId="0" borderId="1" xfId="0" applyNumberFormat="1" applyFont="1" applyBorder="1" applyAlignment="1" quotePrefix="1">
      <alignment horizontal="center"/>
    </xf>
    <xf numFmtId="17" fontId="5" fillId="0" borderId="10" xfId="0" applyNumberFormat="1" applyFont="1" applyBorder="1" applyAlignment="1" quotePrefix="1">
      <alignment horizontal="center"/>
    </xf>
    <xf numFmtId="0" fontId="0" fillId="0" borderId="27" xfId="0" applyBorder="1" applyAlignment="1">
      <alignment/>
    </xf>
    <xf numFmtId="0" fontId="2" fillId="0" borderId="0" xfId="0" applyFont="1" applyAlignment="1">
      <alignment/>
    </xf>
    <xf numFmtId="0" fontId="12" fillId="0" borderId="1" xfId="0" applyFont="1" applyBorder="1" applyAlignment="1">
      <alignment horizontal="left"/>
    </xf>
    <xf numFmtId="0" fontId="12" fillId="0" borderId="10" xfId="0" applyFont="1" applyBorder="1" applyAlignment="1">
      <alignment horizontal="left"/>
    </xf>
    <xf numFmtId="37" fontId="12" fillId="0" borderId="9" xfId="15" applyNumberFormat="1" applyFont="1" applyBorder="1" applyAlignment="1">
      <alignment/>
    </xf>
    <xf numFmtId="3" fontId="12" fillId="0" borderId="6" xfId="0" applyNumberFormat="1" applyFont="1" applyBorder="1" applyAlignment="1">
      <alignment/>
    </xf>
    <xf numFmtId="0" fontId="12" fillId="0" borderId="0" xfId="0" applyFont="1" applyAlignment="1">
      <alignment/>
    </xf>
    <xf numFmtId="0" fontId="0" fillId="0" borderId="0" xfId="0" applyAlignment="1">
      <alignment/>
    </xf>
    <xf numFmtId="0" fontId="0" fillId="0" borderId="0" xfId="0" applyBorder="1" applyAlignment="1">
      <alignment horizontal="right" vertical="top"/>
    </xf>
    <xf numFmtId="0" fontId="0" fillId="0" borderId="16" xfId="0" applyBorder="1" applyAlignment="1">
      <alignment horizontal="right" vertical="top"/>
    </xf>
    <xf numFmtId="0" fontId="14" fillId="0" borderId="0" xfId="0" applyFont="1" applyAlignment="1">
      <alignment horizontal="right" vertical="top"/>
    </xf>
    <xf numFmtId="0" fontId="14" fillId="0" borderId="16" xfId="0" applyFont="1" applyBorder="1" applyAlignment="1">
      <alignment horizontal="right" vertical="top"/>
    </xf>
    <xf numFmtId="167" fontId="7" fillId="0" borderId="6" xfId="0" applyNumberFormat="1" applyFont="1" applyBorder="1" applyAlignment="1">
      <alignment horizontal="right"/>
    </xf>
    <xf numFmtId="167" fontId="7" fillId="0" borderId="0" xfId="0" applyNumberFormat="1" applyFont="1" applyBorder="1" applyAlignment="1">
      <alignment horizontal="right"/>
    </xf>
    <xf numFmtId="0" fontId="2" fillId="0" borderId="2" xfId="0" applyFont="1" applyBorder="1" applyAlignment="1">
      <alignment horizontal="right"/>
    </xf>
    <xf numFmtId="167" fontId="4" fillId="0" borderId="0" xfId="0" applyNumberFormat="1" applyFont="1" applyBorder="1" applyAlignment="1">
      <alignment horizontal="right"/>
    </xf>
    <xf numFmtId="0" fontId="0" fillId="0" borderId="0" xfId="0" applyBorder="1" applyAlignment="1">
      <alignment horizontal="right"/>
    </xf>
    <xf numFmtId="0" fontId="2" fillId="0" borderId="0" xfId="0" applyFont="1" applyBorder="1" applyAlignment="1">
      <alignment horizontal="right"/>
    </xf>
    <xf numFmtId="37" fontId="12" fillId="0" borderId="5" xfId="15" applyNumberFormat="1" applyFont="1" applyBorder="1" applyAlignment="1">
      <alignment/>
    </xf>
    <xf numFmtId="37" fontId="12" fillId="0" borderId="0" xfId="15" applyNumberFormat="1" applyFont="1" applyBorder="1" applyAlignment="1">
      <alignment/>
    </xf>
    <xf numFmtId="167" fontId="14" fillId="0" borderId="0" xfId="0" applyNumberFormat="1" applyFont="1" applyBorder="1" applyAlignment="1">
      <alignment horizontal="centerContinuous"/>
    </xf>
    <xf numFmtId="167" fontId="6" fillId="0" borderId="17" xfId="0" applyNumberFormat="1" applyFont="1" applyBorder="1" applyAlignment="1">
      <alignment horizontal="centerContinuous"/>
    </xf>
    <xf numFmtId="167" fontId="6" fillId="0" borderId="1" xfId="0" applyNumberFormat="1" applyFont="1" applyBorder="1" applyAlignment="1">
      <alignment horizontal="centerContinuous"/>
    </xf>
    <xf numFmtId="0" fontId="2" fillId="0" borderId="11" xfId="0" applyFont="1" applyBorder="1" applyAlignment="1">
      <alignment horizontal="center"/>
    </xf>
    <xf numFmtId="10" fontId="5" fillId="0" borderId="0" xfId="0" applyNumberFormat="1" applyFont="1" applyAlignment="1">
      <alignment/>
    </xf>
    <xf numFmtId="1" fontId="12" fillId="0" borderId="0" xfId="0" applyNumberFormat="1" applyFont="1" applyAlignment="1" quotePrefix="1">
      <alignment/>
    </xf>
    <xf numFmtId="187" fontId="0" fillId="0" borderId="0" xfId="0" applyNumberFormat="1" applyAlignment="1">
      <alignment/>
    </xf>
    <xf numFmtId="0" fontId="3" fillId="0" borderId="28" xfId="0" applyFont="1" applyBorder="1" applyAlignment="1">
      <alignment horizontal="center" vertical="top"/>
    </xf>
    <xf numFmtId="49" fontId="2" fillId="0" borderId="0" xfId="0" applyNumberFormat="1" applyFont="1" applyBorder="1" applyAlignment="1">
      <alignment horizontal="center"/>
    </xf>
    <xf numFmtId="0" fontId="0" fillId="0" borderId="29" xfId="0" applyBorder="1" applyAlignment="1">
      <alignment horizontal="center" vertical="top"/>
    </xf>
    <xf numFmtId="0" fontId="0" fillId="0" borderId="30" xfId="0" applyBorder="1" applyAlignment="1">
      <alignment horizontal="center" vertical="top"/>
    </xf>
    <xf numFmtId="169" fontId="5" fillId="0" borderId="27" xfId="0" applyNumberFormat="1" applyFont="1" applyBorder="1" applyAlignment="1">
      <alignment horizontal="right"/>
    </xf>
    <xf numFmtId="169" fontId="5" fillId="0" borderId="31" xfId="0" applyNumberFormat="1" applyFont="1" applyBorder="1" applyAlignment="1">
      <alignment horizontal="right"/>
    </xf>
    <xf numFmtId="0" fontId="5" fillId="0" borderId="12" xfId="0" applyFont="1" applyBorder="1" applyAlignment="1" quotePrefix="1">
      <alignment horizontal="left"/>
    </xf>
    <xf numFmtId="189" fontId="12" fillId="0" borderId="2" xfId="0" applyNumberFormat="1" applyFont="1" applyBorder="1" applyAlignment="1">
      <alignment/>
    </xf>
    <xf numFmtId="169" fontId="5" fillId="0" borderId="13" xfId="0" applyNumberFormat="1" applyFont="1" applyBorder="1" applyAlignment="1">
      <alignment horizontal="right"/>
    </xf>
    <xf numFmtId="192" fontId="0" fillId="0" borderId="0" xfId="0" applyNumberFormat="1" applyAlignment="1">
      <alignment/>
    </xf>
    <xf numFmtId="3" fontId="12" fillId="0" borderId="2" xfId="0" applyNumberFormat="1" applyFont="1" applyBorder="1" applyAlignment="1">
      <alignment/>
    </xf>
    <xf numFmtId="0" fontId="0" fillId="0" borderId="18" xfId="0" applyBorder="1" applyAlignment="1">
      <alignment horizontal="center" vertical="top"/>
    </xf>
    <xf numFmtId="164" fontId="5" fillId="0" borderId="2" xfId="0" applyNumberFormat="1" applyFont="1" applyBorder="1" applyAlignment="1">
      <alignment horizontal="right"/>
    </xf>
    <xf numFmtId="3" fontId="12" fillId="0" borderId="0" xfId="0" applyNumberFormat="1" applyFont="1" applyBorder="1" applyAlignment="1">
      <alignment/>
    </xf>
    <xf numFmtId="0" fontId="5" fillId="0" borderId="7" xfId="0" applyFont="1" applyBorder="1" applyAlignment="1">
      <alignment/>
    </xf>
    <xf numFmtId="17" fontId="5" fillId="0" borderId="8" xfId="0" applyNumberFormat="1" applyFont="1" applyBorder="1" applyAlignment="1">
      <alignment horizontal="center"/>
    </xf>
    <xf numFmtId="17" fontId="5" fillId="0" borderId="5" xfId="0" applyNumberFormat="1" applyFont="1" applyBorder="1" applyAlignment="1">
      <alignment horizontal="center"/>
    </xf>
    <xf numFmtId="179" fontId="0" fillId="0" borderId="0" xfId="0" applyNumberFormat="1" applyAlignment="1">
      <alignment/>
    </xf>
    <xf numFmtId="0" fontId="5" fillId="0" borderId="0" xfId="0" applyFont="1" applyAlignment="1">
      <alignment wrapText="1"/>
    </xf>
    <xf numFmtId="0" fontId="0" fillId="0" borderId="0" xfId="0" applyAlignment="1">
      <alignment horizontal="left" wrapText="1"/>
    </xf>
    <xf numFmtId="17" fontId="11" fillId="0" borderId="32" xfId="0" applyNumberFormat="1" applyFont="1" applyBorder="1" applyAlignment="1">
      <alignment horizontal="center" vertical="center"/>
    </xf>
    <xf numFmtId="0" fontId="3" fillId="0" borderId="18" xfId="0" applyFont="1" applyBorder="1" applyAlignment="1">
      <alignment horizontal="center" vertical="top"/>
    </xf>
    <xf numFmtId="0" fontId="3" fillId="0" borderId="30" xfId="0" applyFont="1" applyBorder="1" applyAlignment="1">
      <alignment horizontal="center" vertical="top"/>
    </xf>
    <xf numFmtId="0" fontId="3" fillId="0" borderId="16" xfId="0" applyFont="1" applyBorder="1" applyAlignment="1">
      <alignment horizontal="center" vertical="top"/>
    </xf>
    <xf numFmtId="0" fontId="3" fillId="0" borderId="33" xfId="0" applyFont="1" applyBorder="1" applyAlignment="1">
      <alignment horizontal="center" vertical="top"/>
    </xf>
    <xf numFmtId="0" fontId="0" fillId="0" borderId="17" xfId="0" applyBorder="1" applyAlignment="1">
      <alignment/>
    </xf>
    <xf numFmtId="17" fontId="11" fillId="0" borderId="0" xfId="0" applyNumberFormat="1" applyFont="1" applyBorder="1" applyAlignment="1">
      <alignment horizontal="right" vertical="center"/>
    </xf>
    <xf numFmtId="17" fontId="0" fillId="0" borderId="0" xfId="0" applyNumberFormat="1" applyAlignment="1" quotePrefix="1">
      <alignment horizontal="right"/>
    </xf>
    <xf numFmtId="9" fontId="0" fillId="0" borderId="0" xfId="0" applyNumberFormat="1" applyAlignment="1">
      <alignment/>
    </xf>
    <xf numFmtId="17" fontId="11" fillId="0" borderId="9" xfId="0" applyNumberFormat="1" applyFont="1" applyBorder="1" applyAlignment="1" quotePrefix="1">
      <alignment horizontal="center" vertical="center"/>
    </xf>
    <xf numFmtId="17" fontId="11" fillId="0" borderId="9" xfId="0" applyNumberFormat="1" applyFont="1" applyBorder="1" applyAlignment="1">
      <alignment horizontal="center" vertical="center"/>
    </xf>
    <xf numFmtId="17" fontId="11" fillId="0" borderId="5" xfId="0" applyNumberFormat="1" applyFont="1" applyBorder="1" applyAlignment="1">
      <alignment horizontal="center" vertical="center"/>
    </xf>
    <xf numFmtId="0" fontId="0" fillId="0" borderId="0" xfId="0" applyAlignment="1" quotePrefix="1">
      <alignment horizontal="right"/>
    </xf>
    <xf numFmtId="17" fontId="7" fillId="0" borderId="26" xfId="0" applyNumberFormat="1" applyFont="1" applyBorder="1" applyAlignment="1">
      <alignment horizontal="center"/>
    </xf>
    <xf numFmtId="49" fontId="7" fillId="0" borderId="8" xfId="0" applyNumberFormat="1" applyFont="1" applyBorder="1" applyAlignment="1">
      <alignment horizontal="center"/>
    </xf>
    <xf numFmtId="17" fontId="7" fillId="0" borderId="26" xfId="0" applyNumberFormat="1" applyFont="1" applyBorder="1" applyAlignment="1" quotePrefix="1">
      <alignment horizontal="center"/>
    </xf>
    <xf numFmtId="17" fontId="7" fillId="0" borderId="20" xfId="0" applyNumberFormat="1" applyFont="1" applyBorder="1" applyAlignment="1">
      <alignment horizontal="center"/>
    </xf>
    <xf numFmtId="49" fontId="7" fillId="0" borderId="32" xfId="0" applyNumberFormat="1" applyFont="1" applyBorder="1" applyAlignment="1">
      <alignment horizontal="center"/>
    </xf>
    <xf numFmtId="17" fontId="7" fillId="0" borderId="32" xfId="0" applyNumberFormat="1" applyFont="1" applyBorder="1" applyAlignment="1" quotePrefix="1">
      <alignment horizontal="center"/>
    </xf>
    <xf numFmtId="17" fontId="7" fillId="0" borderId="20" xfId="0" applyNumberFormat="1" applyFont="1" applyBorder="1" applyAlignment="1" quotePrefix="1">
      <alignment horizontal="center"/>
    </xf>
    <xf numFmtId="0" fontId="12" fillId="0" borderId="0" xfId="0" applyFont="1" applyAlignment="1">
      <alignment horizontal="left"/>
    </xf>
    <xf numFmtId="37" fontId="12" fillId="0" borderId="9" xfId="0" applyNumberFormat="1" applyFont="1" applyBorder="1" applyAlignment="1">
      <alignment horizontal="right"/>
    </xf>
    <xf numFmtId="37" fontId="12" fillId="0" borderId="5" xfId="0" applyNumberFormat="1" applyFont="1" applyBorder="1" applyAlignment="1">
      <alignment horizontal="right"/>
    </xf>
    <xf numFmtId="37" fontId="12" fillId="0" borderId="0" xfId="0" applyNumberFormat="1" applyFont="1" applyBorder="1" applyAlignment="1">
      <alignment horizontal="right"/>
    </xf>
    <xf numFmtId="37" fontId="12" fillId="0" borderId="26" xfId="0" applyNumberFormat="1" applyFont="1" applyBorder="1" applyAlignment="1">
      <alignment horizontal="right"/>
    </xf>
    <xf numFmtId="37" fontId="12" fillId="0" borderId="8" xfId="0" applyNumberFormat="1" applyFont="1" applyBorder="1" applyAlignment="1">
      <alignment horizontal="right"/>
    </xf>
    <xf numFmtId="37" fontId="12" fillId="0" borderId="8" xfId="0" applyNumberFormat="1" applyFont="1" applyBorder="1" applyAlignment="1">
      <alignment horizontal="center"/>
    </xf>
    <xf numFmtId="37" fontId="12" fillId="0" borderId="6" xfId="0" applyNumberFormat="1" applyFont="1" applyBorder="1" applyAlignment="1">
      <alignment horizontal="center"/>
    </xf>
    <xf numFmtId="37" fontId="12" fillId="0" borderId="26" xfId="0" applyNumberFormat="1" applyFont="1" applyBorder="1" applyAlignment="1">
      <alignment horizontal="center"/>
    </xf>
    <xf numFmtId="3" fontId="12" fillId="0" borderId="13" xfId="0" applyNumberFormat="1" applyFont="1" applyBorder="1" applyAlignment="1">
      <alignment/>
    </xf>
    <xf numFmtId="3" fontId="12" fillId="0" borderId="27" xfId="0" applyNumberFormat="1" applyFont="1" applyBorder="1" applyAlignment="1">
      <alignment/>
    </xf>
    <xf numFmtId="164" fontId="12" fillId="0" borderId="0" xfId="0" applyNumberFormat="1" applyFont="1" applyBorder="1" applyAlignment="1">
      <alignment horizontal="left"/>
    </xf>
    <xf numFmtId="0" fontId="5" fillId="0" borderId="34" xfId="0" applyFont="1" applyBorder="1" applyAlignment="1">
      <alignment/>
    </xf>
    <xf numFmtId="0" fontId="5" fillId="0" borderId="35" xfId="0" applyFont="1" applyBorder="1" applyAlignment="1">
      <alignment/>
    </xf>
    <xf numFmtId="10" fontId="5" fillId="0" borderId="35" xfId="0" applyNumberFormat="1" applyFont="1" applyBorder="1" applyAlignment="1">
      <alignment/>
    </xf>
    <xf numFmtId="0" fontId="0" fillId="0" borderId="35" xfId="0" applyBorder="1" applyAlignment="1">
      <alignment/>
    </xf>
    <xf numFmtId="0" fontId="0" fillId="0" borderId="36" xfId="0" applyBorder="1" applyAlignment="1">
      <alignment/>
    </xf>
    <xf numFmtId="0" fontId="5" fillId="0" borderId="37" xfId="0" applyFont="1" applyBorder="1" applyAlignment="1">
      <alignment/>
    </xf>
    <xf numFmtId="10" fontId="5" fillId="0" borderId="0" xfId="0" applyNumberFormat="1" applyFont="1" applyBorder="1" applyAlignment="1">
      <alignment/>
    </xf>
    <xf numFmtId="0" fontId="0" fillId="0" borderId="38" xfId="0" applyBorder="1" applyAlignment="1">
      <alignment/>
    </xf>
    <xf numFmtId="0" fontId="5" fillId="0" borderId="39" xfId="0" applyFont="1" applyBorder="1" applyAlignment="1">
      <alignment/>
    </xf>
    <xf numFmtId="0" fontId="5" fillId="0" borderId="40" xfId="0" applyFont="1" applyBorder="1" applyAlignment="1">
      <alignment/>
    </xf>
    <xf numFmtId="10" fontId="5" fillId="0" borderId="40" xfId="0" applyNumberFormat="1" applyFont="1" applyBorder="1" applyAlignment="1">
      <alignment/>
    </xf>
    <xf numFmtId="0" fontId="0" fillId="0" borderId="40" xfId="0" applyBorder="1" applyAlignment="1">
      <alignment/>
    </xf>
    <xf numFmtId="0" fontId="0" fillId="0" borderId="41" xfId="0" applyBorder="1" applyAlignment="1">
      <alignment/>
    </xf>
    <xf numFmtId="49" fontId="7" fillId="0" borderId="26" xfId="0" applyNumberFormat="1" applyFont="1" applyBorder="1" applyAlignment="1">
      <alignment horizontal="center"/>
    </xf>
    <xf numFmtId="187" fontId="12" fillId="0" borderId="20" xfId="0" applyNumberFormat="1" applyFont="1" applyBorder="1" applyAlignment="1">
      <alignment horizontal="right"/>
    </xf>
    <xf numFmtId="187" fontId="12" fillId="0" borderId="32" xfId="0" applyNumberFormat="1" applyFont="1" applyBorder="1" applyAlignment="1">
      <alignment horizontal="right"/>
    </xf>
    <xf numFmtId="187" fontId="12" fillId="0" borderId="13" xfId="0" applyNumberFormat="1" applyFont="1" applyBorder="1" applyAlignment="1">
      <alignment/>
    </xf>
    <xf numFmtId="189" fontId="12" fillId="0" borderId="27" xfId="0" applyNumberFormat="1" applyFont="1" applyBorder="1" applyAlignment="1">
      <alignment/>
    </xf>
    <xf numFmtId="189" fontId="12" fillId="0" borderId="13" xfId="0" applyNumberFormat="1" applyFont="1" applyBorder="1" applyAlignment="1">
      <alignment/>
    </xf>
    <xf numFmtId="3" fontId="12" fillId="0" borderId="0" xfId="0" applyNumberFormat="1" applyFont="1" applyAlignment="1">
      <alignment horizontal="right"/>
    </xf>
    <xf numFmtId="3" fontId="12" fillId="0" borderId="9" xfId="0" applyNumberFormat="1" applyFont="1" applyBorder="1" applyAlignment="1">
      <alignment horizontal="right"/>
    </xf>
    <xf numFmtId="3" fontId="12" fillId="0" borderId="5" xfId="0" applyNumberFormat="1" applyFont="1" applyBorder="1" applyAlignment="1">
      <alignment horizontal="right"/>
    </xf>
    <xf numFmtId="189" fontId="12" fillId="0" borderId="15" xfId="0" applyNumberFormat="1" applyFont="1" applyBorder="1" applyAlignment="1">
      <alignment horizontal="right"/>
    </xf>
    <xf numFmtId="189" fontId="12" fillId="0" borderId="20" xfId="0" applyNumberFormat="1" applyFont="1" applyBorder="1" applyAlignment="1">
      <alignment horizontal="right"/>
    </xf>
    <xf numFmtId="189" fontId="12" fillId="0" borderId="32" xfId="0" applyNumberFormat="1" applyFont="1" applyBorder="1" applyAlignment="1">
      <alignment horizontal="right"/>
    </xf>
    <xf numFmtId="189" fontId="12" fillId="0" borderId="0" xfId="0" applyNumberFormat="1" applyFont="1" applyBorder="1" applyAlignment="1">
      <alignment/>
    </xf>
    <xf numFmtId="189" fontId="12" fillId="0" borderId="9" xfId="0" applyNumberFormat="1" applyFont="1" applyBorder="1" applyAlignment="1">
      <alignment horizontal="right"/>
    </xf>
    <xf numFmtId="189" fontId="12" fillId="0" borderId="5" xfId="0" applyNumberFormat="1" applyFont="1" applyBorder="1" applyAlignment="1">
      <alignment horizontal="right"/>
    </xf>
    <xf numFmtId="189" fontId="12" fillId="0" borderId="0" xfId="0" applyNumberFormat="1" applyFont="1" applyAlignment="1">
      <alignment horizontal="right"/>
    </xf>
    <xf numFmtId="0" fontId="0" fillId="0" borderId="12" xfId="0" applyBorder="1" applyAlignment="1">
      <alignment/>
    </xf>
    <xf numFmtId="0" fontId="7" fillId="0" borderId="14" xfId="0" applyFont="1" applyBorder="1" applyAlignment="1">
      <alignment horizontal="left"/>
    </xf>
    <xf numFmtId="17" fontId="7" fillId="0" borderId="15" xfId="0" applyNumberFormat="1" applyFont="1" applyBorder="1" applyAlignment="1" quotePrefix="1">
      <alignment horizontal="center"/>
    </xf>
    <xf numFmtId="49" fontId="7" fillId="0" borderId="15" xfId="0" applyNumberFormat="1" applyFont="1" applyBorder="1" applyAlignment="1">
      <alignment horizontal="center"/>
    </xf>
    <xf numFmtId="49" fontId="7" fillId="0" borderId="20" xfId="0" applyNumberFormat="1" applyFont="1" applyBorder="1" applyAlignment="1">
      <alignment horizontal="center"/>
    </xf>
    <xf numFmtId="0" fontId="16" fillId="0" borderId="0" xfId="0" applyFont="1" applyAlignment="1">
      <alignment/>
    </xf>
    <xf numFmtId="0" fontId="13" fillId="0" borderId="0" xfId="0" applyFont="1" applyAlignment="1">
      <alignment wrapText="1"/>
    </xf>
    <xf numFmtId="0" fontId="12" fillId="0" borderId="0" xfId="0" applyFont="1" applyAlignment="1">
      <alignment/>
    </xf>
    <xf numFmtId="0" fontId="2" fillId="0" borderId="0" xfId="0" applyFont="1" applyAlignment="1">
      <alignment wrapText="1"/>
    </xf>
    <xf numFmtId="0" fontId="13" fillId="0" borderId="0" xfId="0" applyFont="1" applyAlignment="1">
      <alignment horizontal="left" wrapText="1"/>
    </xf>
    <xf numFmtId="0" fontId="5" fillId="0" borderId="0" xfId="0" applyFont="1" applyAlignment="1">
      <alignment horizontal="centerContinuous"/>
    </xf>
    <xf numFmtId="0" fontId="11" fillId="0" borderId="0" xfId="0" applyFont="1" applyBorder="1" applyAlignment="1">
      <alignment horizontal="center" wrapText="1"/>
    </xf>
    <xf numFmtId="0" fontId="11" fillId="0" borderId="1" xfId="0" applyFont="1" applyBorder="1" applyAlignment="1">
      <alignment horizontal="center" wrapText="1"/>
    </xf>
    <xf numFmtId="49" fontId="11" fillId="0" borderId="8" xfId="0" applyNumberFormat="1" applyFont="1" applyBorder="1" applyAlignment="1">
      <alignment vertical="center" wrapText="1"/>
    </xf>
    <xf numFmtId="17" fontId="11" fillId="0" borderId="26" xfId="0" applyNumberFormat="1" applyFont="1" applyBorder="1" applyAlignment="1" quotePrefix="1">
      <alignment vertical="center" wrapText="1"/>
    </xf>
    <xf numFmtId="17" fontId="11" fillId="0" borderId="10" xfId="0" applyNumberFormat="1" applyFont="1" applyBorder="1" applyAlignment="1" quotePrefix="1">
      <alignment vertical="center" wrapText="1"/>
    </xf>
    <xf numFmtId="0" fontId="2" fillId="0" borderId="20" xfId="0" applyFont="1" applyBorder="1" applyAlignment="1">
      <alignment/>
    </xf>
    <xf numFmtId="164" fontId="5" fillId="0" borderId="13" xfId="0" applyNumberFormat="1" applyFont="1" applyBorder="1" applyAlignment="1">
      <alignment horizontal="right"/>
    </xf>
    <xf numFmtId="0" fontId="0" fillId="0" borderId="18" xfId="0" applyBorder="1" applyAlignment="1">
      <alignment horizontal="right" vertical="top"/>
    </xf>
    <xf numFmtId="0" fontId="0" fillId="0" borderId="0" xfId="0" applyAlignment="1" quotePrefix="1">
      <alignment horizontal="left"/>
    </xf>
    <xf numFmtId="0" fontId="11" fillId="0" borderId="6" xfId="0" applyFont="1" applyBorder="1" applyAlignment="1">
      <alignment horizontal="center" wrapText="1"/>
    </xf>
    <xf numFmtId="0" fontId="11" fillId="0" borderId="10" xfId="0" applyFont="1" applyBorder="1" applyAlignment="1">
      <alignment horizontal="center" wrapText="1"/>
    </xf>
    <xf numFmtId="0" fontId="11" fillId="0" borderId="20" xfId="0" applyFont="1" applyBorder="1" applyAlignment="1">
      <alignment horizontal="center" wrapText="1"/>
    </xf>
    <xf numFmtId="0" fontId="11" fillId="0" borderId="15" xfId="0" applyFont="1" applyBorder="1" applyAlignment="1">
      <alignment horizontal="center" wrapText="1"/>
    </xf>
    <xf numFmtId="0" fontId="11" fillId="0" borderId="32" xfId="0" applyFont="1" applyBorder="1" applyAlignment="1">
      <alignment horizontal="center" wrapText="1"/>
    </xf>
    <xf numFmtId="0" fontId="11" fillId="0" borderId="11" xfId="0" applyFont="1" applyBorder="1" applyAlignment="1">
      <alignment horizontal="center" wrapText="1"/>
    </xf>
    <xf numFmtId="49" fontId="11" fillId="0" borderId="0" xfId="0" applyNumberFormat="1" applyFont="1" applyBorder="1" applyAlignment="1">
      <alignment horizontal="centerContinuous" vertical="center"/>
    </xf>
    <xf numFmtId="49" fontId="12" fillId="0" borderId="5" xfId="0" applyNumberFormat="1" applyFont="1" applyBorder="1" applyAlignment="1">
      <alignment horizontal="left"/>
    </xf>
    <xf numFmtId="49" fontId="12" fillId="0" borderId="9" xfId="0" applyNumberFormat="1" applyFont="1" applyBorder="1" applyAlignment="1">
      <alignment horizontal="left"/>
    </xf>
    <xf numFmtId="170" fontId="12" fillId="0" borderId="0" xfId="0" applyNumberFormat="1" applyFont="1" applyBorder="1" applyAlignment="1">
      <alignment horizontal="center"/>
    </xf>
    <xf numFmtId="0" fontId="12" fillId="0" borderId="9" xfId="0" applyFont="1" applyBorder="1" applyAlignment="1">
      <alignment/>
    </xf>
    <xf numFmtId="170" fontId="12" fillId="0" borderId="5" xfId="0" applyNumberFormat="1" applyFont="1" applyBorder="1" applyAlignment="1">
      <alignment horizontal="center"/>
    </xf>
    <xf numFmtId="170" fontId="12" fillId="0" borderId="9" xfId="0" applyNumberFormat="1" applyFont="1" applyBorder="1" applyAlignment="1">
      <alignment horizontal="center"/>
    </xf>
    <xf numFmtId="49" fontId="12" fillId="0" borderId="0" xfId="0" applyNumberFormat="1" applyFont="1" applyBorder="1" applyAlignment="1">
      <alignment horizontal="left" wrapText="1"/>
    </xf>
    <xf numFmtId="170" fontId="12" fillId="0" borderId="0" xfId="0" applyNumberFormat="1" applyFont="1" applyAlignment="1">
      <alignment/>
    </xf>
    <xf numFmtId="49" fontId="12" fillId="0" borderId="5" xfId="0" applyNumberFormat="1" applyFont="1" applyBorder="1" applyAlignment="1">
      <alignment horizontal="left" wrapText="1"/>
    </xf>
    <xf numFmtId="49" fontId="12" fillId="0" borderId="9" xfId="0" applyNumberFormat="1" applyFont="1" applyBorder="1" applyAlignment="1">
      <alignment wrapText="1"/>
    </xf>
    <xf numFmtId="170" fontId="12" fillId="0" borderId="5" xfId="0" applyNumberFormat="1" applyFont="1" applyBorder="1" applyAlignment="1">
      <alignment horizontal="center" wrapText="1"/>
    </xf>
    <xf numFmtId="0" fontId="12" fillId="0" borderId="3" xfId="0" applyFont="1" applyBorder="1" applyAlignment="1">
      <alignment horizontal="left"/>
    </xf>
    <xf numFmtId="0" fontId="12" fillId="0" borderId="12" xfId="0" applyFont="1" applyBorder="1" applyAlignment="1" quotePrefix="1">
      <alignment horizontal="left"/>
    </xf>
    <xf numFmtId="169" fontId="12" fillId="0" borderId="2" xfId="0" applyNumberFormat="1" applyFont="1" applyBorder="1" applyAlignment="1">
      <alignment horizontal="right"/>
    </xf>
    <xf numFmtId="0" fontId="12" fillId="0" borderId="0" xfId="0" applyFont="1" applyBorder="1" applyAlignment="1" quotePrefix="1">
      <alignment horizontal="left"/>
    </xf>
    <xf numFmtId="169" fontId="12" fillId="0" borderId="0" xfId="0" applyNumberFormat="1" applyFont="1" applyBorder="1" applyAlignment="1">
      <alignment horizontal="right"/>
    </xf>
    <xf numFmtId="171" fontId="12" fillId="2" borderId="0" xfId="0" applyNumberFormat="1" applyFont="1" applyFill="1" applyBorder="1" applyAlignment="1">
      <alignment horizontal="right"/>
    </xf>
    <xf numFmtId="0" fontId="12" fillId="0" borderId="21" xfId="0" applyFont="1" applyBorder="1" applyAlignment="1">
      <alignment shrinkToFit="1"/>
    </xf>
    <xf numFmtId="174" fontId="12" fillId="0" borderId="13" xfId="0" applyNumberFormat="1" applyFont="1" applyBorder="1" applyAlignment="1">
      <alignment horizontal="right"/>
    </xf>
    <xf numFmtId="0" fontId="12" fillId="0" borderId="0" xfId="0" applyFont="1" applyBorder="1" applyAlignment="1">
      <alignment horizontal="left"/>
    </xf>
    <xf numFmtId="0" fontId="16" fillId="0" borderId="0" xfId="0" applyFont="1" applyAlignment="1">
      <alignment/>
    </xf>
    <xf numFmtId="174" fontId="16" fillId="0" borderId="0" xfId="0" applyNumberFormat="1" applyFont="1" applyAlignment="1">
      <alignment/>
    </xf>
    <xf numFmtId="197" fontId="12" fillId="0" borderId="25" xfId="0" applyNumberFormat="1" applyFont="1" applyBorder="1" applyAlignment="1">
      <alignment horizontal="right"/>
    </xf>
    <xf numFmtId="0" fontId="11" fillId="0" borderId="3" xfId="0" applyFont="1" applyBorder="1" applyAlignment="1" quotePrefix="1">
      <alignment horizontal="center"/>
    </xf>
    <xf numFmtId="17" fontId="11" fillId="0" borderId="25" xfId="0" applyNumberFormat="1" applyFont="1" applyBorder="1" applyAlignment="1" quotePrefix="1">
      <alignment horizontal="center" shrinkToFit="1"/>
    </xf>
    <xf numFmtId="49" fontId="11" fillId="0" borderId="9" xfId="0" applyNumberFormat="1" applyFont="1" applyBorder="1" applyAlignment="1">
      <alignment horizontal="center" shrinkToFit="1"/>
    </xf>
    <xf numFmtId="17" fontId="11" fillId="0" borderId="5" xfId="0" applyNumberFormat="1" applyFont="1" applyBorder="1" applyAlignment="1" quotePrefix="1">
      <alignment horizontal="center" shrinkToFit="1"/>
    </xf>
    <xf numFmtId="49" fontId="11" fillId="0" borderId="5" xfId="0" applyNumberFormat="1" applyFont="1" applyBorder="1" applyAlignment="1">
      <alignment horizontal="center" shrinkToFit="1"/>
    </xf>
    <xf numFmtId="49" fontId="12" fillId="0" borderId="9" xfId="0" applyNumberFormat="1" applyFont="1" applyBorder="1" applyAlignment="1">
      <alignment horizontal="center"/>
    </xf>
    <xf numFmtId="49" fontId="12" fillId="0" borderId="0" xfId="0" applyNumberFormat="1" applyFont="1" applyBorder="1" applyAlignment="1">
      <alignment horizontal="center"/>
    </xf>
    <xf numFmtId="188" fontId="12" fillId="0" borderId="25" xfId="0" applyNumberFormat="1" applyFont="1" applyBorder="1" applyAlignment="1">
      <alignment horizontal="right"/>
    </xf>
    <xf numFmtId="188" fontId="12" fillId="0" borderId="9" xfId="0" applyNumberFormat="1" applyFont="1" applyBorder="1" applyAlignment="1">
      <alignment horizontal="right"/>
    </xf>
    <xf numFmtId="188" fontId="12" fillId="0" borderId="5" xfId="0" applyNumberFormat="1" applyFont="1" applyBorder="1" applyAlignment="1">
      <alignment horizontal="right"/>
    </xf>
    <xf numFmtId="188" fontId="12" fillId="0" borderId="0" xfId="0" applyNumberFormat="1" applyFont="1" applyBorder="1" applyAlignment="1">
      <alignment horizontal="right"/>
    </xf>
    <xf numFmtId="188" fontId="12" fillId="0" borderId="24" xfId="0" applyNumberFormat="1" applyFont="1" applyBorder="1" applyAlignment="1">
      <alignment horizontal="right"/>
    </xf>
    <xf numFmtId="188" fontId="12" fillId="0" borderId="26" xfId="0" applyNumberFormat="1" applyFont="1" applyBorder="1" applyAlignment="1">
      <alignment horizontal="right"/>
    </xf>
    <xf numFmtId="188" fontId="12" fillId="0" borderId="8" xfId="0" applyNumberFormat="1" applyFont="1" applyBorder="1" applyAlignment="1">
      <alignment horizontal="right"/>
    </xf>
    <xf numFmtId="188" fontId="12" fillId="0" borderId="6" xfId="0" applyNumberFormat="1" applyFont="1" applyBorder="1" applyAlignment="1">
      <alignment horizontal="right"/>
    </xf>
    <xf numFmtId="188" fontId="12" fillId="0" borderId="32" xfId="0" applyNumberFormat="1" applyFont="1" applyBorder="1" applyAlignment="1">
      <alignment horizontal="right"/>
    </xf>
    <xf numFmtId="188" fontId="12" fillId="0" borderId="20" xfId="0" applyNumberFormat="1" applyFont="1" applyBorder="1" applyAlignment="1">
      <alignment horizontal="right"/>
    </xf>
    <xf numFmtId="188" fontId="12" fillId="0" borderId="15" xfId="0" applyNumberFormat="1" applyFont="1" applyBorder="1" applyAlignment="1">
      <alignment horizontal="right"/>
    </xf>
    <xf numFmtId="169" fontId="12" fillId="0" borderId="31" xfId="0" applyNumberFormat="1" applyFont="1" applyBorder="1" applyAlignment="1">
      <alignment horizontal="right"/>
    </xf>
    <xf numFmtId="169" fontId="12" fillId="0" borderId="27" xfId="0" applyNumberFormat="1" applyFont="1" applyBorder="1" applyAlignment="1">
      <alignment horizontal="right"/>
    </xf>
    <xf numFmtId="169" fontId="12" fillId="0" borderId="13" xfId="0" applyNumberFormat="1" applyFont="1" applyBorder="1" applyAlignment="1">
      <alignment horizontal="right"/>
    </xf>
    <xf numFmtId="189" fontId="12" fillId="0" borderId="25" xfId="0" applyNumberFormat="1" applyFont="1" applyBorder="1" applyAlignment="1">
      <alignment horizontal="right"/>
    </xf>
    <xf numFmtId="189" fontId="12" fillId="0" borderId="24" xfId="0" applyNumberFormat="1" applyFont="1" applyBorder="1" applyAlignment="1">
      <alignment horizontal="right"/>
    </xf>
    <xf numFmtId="189" fontId="12" fillId="0" borderId="26" xfId="0" applyNumberFormat="1" applyFont="1" applyBorder="1" applyAlignment="1">
      <alignment horizontal="right"/>
    </xf>
    <xf numFmtId="189" fontId="12" fillId="0" borderId="8" xfId="0" applyNumberFormat="1" applyFont="1" applyBorder="1" applyAlignment="1">
      <alignment horizontal="right"/>
    </xf>
    <xf numFmtId="0" fontId="7" fillId="0" borderId="6" xfId="0" applyFont="1" applyBorder="1" applyAlignment="1">
      <alignment horizontal="center" vertical="top"/>
    </xf>
    <xf numFmtId="3" fontId="12" fillId="0" borderId="20" xfId="0" applyNumberFormat="1" applyFont="1" applyBorder="1" applyAlignment="1">
      <alignment/>
    </xf>
    <xf numFmtId="0" fontId="5" fillId="0" borderId="42" xfId="0" applyFont="1" applyBorder="1" applyAlignment="1">
      <alignment horizontal="center"/>
    </xf>
    <xf numFmtId="167" fontId="14" fillId="0" borderId="9" xfId="0" applyNumberFormat="1" applyFont="1" applyBorder="1" applyAlignment="1">
      <alignment horizontal="centerContinuous"/>
    </xf>
    <xf numFmtId="167" fontId="7" fillId="0" borderId="26" xfId="0" applyNumberFormat="1" applyFont="1" applyBorder="1" applyAlignment="1">
      <alignment horizontal="right"/>
    </xf>
    <xf numFmtId="167" fontId="7" fillId="0" borderId="9" xfId="0" applyNumberFormat="1" applyFont="1" applyBorder="1" applyAlignment="1">
      <alignment horizontal="right"/>
    </xf>
    <xf numFmtId="0" fontId="2" fillId="0" borderId="13" xfId="0" applyFont="1" applyBorder="1" applyAlignment="1">
      <alignment horizontal="right"/>
    </xf>
    <xf numFmtId="0" fontId="0" fillId="0" borderId="43" xfId="0" applyBorder="1" applyAlignment="1">
      <alignment horizontal="right" vertical="top"/>
    </xf>
    <xf numFmtId="164" fontId="12" fillId="0" borderId="44" xfId="0" applyNumberFormat="1" applyFont="1" applyBorder="1" applyAlignment="1">
      <alignment horizontal="right"/>
    </xf>
    <xf numFmtId="0" fontId="14" fillId="0" borderId="3" xfId="0" applyFont="1" applyBorder="1" applyAlignment="1">
      <alignment horizontal="left"/>
    </xf>
    <xf numFmtId="0" fontId="0" fillId="0" borderId="18" xfId="0" applyBorder="1" applyAlignment="1">
      <alignment/>
    </xf>
    <xf numFmtId="164" fontId="5" fillId="0" borderId="27" xfId="0" applyNumberFormat="1" applyFont="1" applyBorder="1" applyAlignment="1">
      <alignment horizontal="right"/>
    </xf>
    <xf numFmtId="0" fontId="10" fillId="0" borderId="0" xfId="0" applyFont="1" applyAlignment="1">
      <alignment/>
    </xf>
    <xf numFmtId="3" fontId="12" fillId="0" borderId="0" xfId="0" applyNumberFormat="1" applyFont="1" applyBorder="1" applyAlignment="1">
      <alignment horizontal="right"/>
    </xf>
    <xf numFmtId="189" fontId="12" fillId="0" borderId="0" xfId="0" applyNumberFormat="1" applyFont="1" applyBorder="1" applyAlignment="1">
      <alignment horizontal="right"/>
    </xf>
    <xf numFmtId="189" fontId="12" fillId="0" borderId="6" xfId="0" applyNumberFormat="1" applyFont="1" applyBorder="1" applyAlignment="1">
      <alignment horizontal="right"/>
    </xf>
    <xf numFmtId="164" fontId="12" fillId="0" borderId="2" xfId="0" applyNumberFormat="1" applyFont="1" applyBorder="1" applyAlignment="1">
      <alignment horizontal="right"/>
    </xf>
    <xf numFmtId="0" fontId="3" fillId="0" borderId="18" xfId="0" applyFont="1" applyBorder="1" applyAlignment="1">
      <alignment horizontal="center"/>
    </xf>
    <xf numFmtId="0" fontId="11" fillId="0" borderId="26" xfId="0" applyFont="1" applyBorder="1" applyAlignment="1">
      <alignment horizontal="center" wrapText="1"/>
    </xf>
    <xf numFmtId="17" fontId="5" fillId="0" borderId="26" xfId="0" applyNumberFormat="1" applyFont="1" applyBorder="1" applyAlignment="1">
      <alignment horizontal="center"/>
    </xf>
    <xf numFmtId="17" fontId="5" fillId="0" borderId="9" xfId="0" applyNumberFormat="1" applyFont="1" applyBorder="1" applyAlignment="1">
      <alignment horizontal="center"/>
    </xf>
    <xf numFmtId="17" fontId="5" fillId="0" borderId="32" xfId="0" applyNumberFormat="1" applyFont="1" applyBorder="1" applyAlignment="1">
      <alignment horizontal="center"/>
    </xf>
    <xf numFmtId="0" fontId="12" fillId="0" borderId="5" xfId="0" applyFont="1" applyBorder="1" applyAlignment="1">
      <alignment/>
    </xf>
    <xf numFmtId="17" fontId="5" fillId="0" borderId="1" xfId="0" applyNumberFormat="1" applyFont="1" applyBorder="1" applyAlignment="1">
      <alignment horizontal="center"/>
    </xf>
    <xf numFmtId="49" fontId="5" fillId="0" borderId="26" xfId="0" applyNumberFormat="1" applyFont="1" applyBorder="1" applyAlignment="1">
      <alignment horizontal="center"/>
    </xf>
    <xf numFmtId="49" fontId="5" fillId="0" borderId="9" xfId="0" applyNumberFormat="1" applyFont="1" applyBorder="1" applyAlignment="1">
      <alignment horizontal="center"/>
    </xf>
    <xf numFmtId="17" fontId="5" fillId="0" borderId="20" xfId="0" applyNumberFormat="1" applyFont="1" applyBorder="1" applyAlignment="1" quotePrefix="1">
      <alignment horizontal="center"/>
    </xf>
    <xf numFmtId="17" fontId="7" fillId="0" borderId="9" xfId="0" applyNumberFormat="1" applyFont="1" applyBorder="1" applyAlignment="1" quotePrefix="1">
      <alignment horizontal="center"/>
    </xf>
    <xf numFmtId="3" fontId="12" fillId="0" borderId="9" xfId="0" applyNumberFormat="1" applyFont="1" applyBorder="1" applyAlignment="1">
      <alignment/>
    </xf>
    <xf numFmtId="187" fontId="12" fillId="0" borderId="0" xfId="0" applyNumberFormat="1" applyFont="1" applyBorder="1" applyAlignment="1">
      <alignment horizontal="right"/>
    </xf>
    <xf numFmtId="187" fontId="12" fillId="0" borderId="9" xfId="0" applyNumberFormat="1" applyFont="1" applyBorder="1" applyAlignment="1">
      <alignment horizontal="right"/>
    </xf>
    <xf numFmtId="0" fontId="12" fillId="0" borderId="26" xfId="0" applyFont="1" applyBorder="1" applyAlignment="1">
      <alignment/>
    </xf>
    <xf numFmtId="0" fontId="3" fillId="0" borderId="28" xfId="0" applyFont="1" applyBorder="1" applyAlignment="1">
      <alignment horizontal="center"/>
    </xf>
    <xf numFmtId="0" fontId="5" fillId="0" borderId="12" xfId="0" applyFont="1" applyBorder="1" applyAlignment="1">
      <alignment/>
    </xf>
    <xf numFmtId="0" fontId="14" fillId="0" borderId="28" xfId="0" applyFont="1" applyBorder="1" applyAlignment="1">
      <alignment horizontal="center"/>
    </xf>
    <xf numFmtId="0" fontId="5" fillId="0" borderId="4" xfId="0" applyFont="1" applyBorder="1" applyAlignment="1">
      <alignment wrapText="1"/>
    </xf>
    <xf numFmtId="0" fontId="5" fillId="0" borderId="3" xfId="0" applyFont="1" applyBorder="1" applyAlignment="1">
      <alignment wrapText="1"/>
    </xf>
    <xf numFmtId="189" fontId="12" fillId="0" borderId="45" xfId="0" applyNumberFormat="1" applyFont="1" applyBorder="1" applyAlignment="1">
      <alignment horizontal="right"/>
    </xf>
    <xf numFmtId="188" fontId="12" fillId="0" borderId="45" xfId="0" applyNumberFormat="1" applyFont="1" applyBorder="1" applyAlignment="1">
      <alignment horizontal="right"/>
    </xf>
    <xf numFmtId="1" fontId="12" fillId="0" borderId="15" xfId="0" applyNumberFormat="1" applyFont="1" applyBorder="1" applyAlignment="1">
      <alignment/>
    </xf>
    <xf numFmtId="165" fontId="12" fillId="0" borderId="15" xfId="0" applyNumberFormat="1" applyFont="1" applyBorder="1" applyAlignment="1">
      <alignment/>
    </xf>
    <xf numFmtId="173" fontId="12" fillId="0" borderId="15" xfId="0" applyNumberFormat="1" applyFont="1" applyBorder="1" applyAlignment="1">
      <alignment/>
    </xf>
    <xf numFmtId="0" fontId="16" fillId="0" borderId="11" xfId="0" applyFont="1" applyBorder="1" applyAlignment="1">
      <alignment/>
    </xf>
    <xf numFmtId="0" fontId="12" fillId="0" borderId="0" xfId="0" applyFont="1" applyBorder="1" applyAlignment="1">
      <alignment horizontal="right" vertical="top"/>
    </xf>
    <xf numFmtId="0" fontId="12" fillId="0" borderId="0" xfId="0" applyFont="1" applyAlignment="1">
      <alignment horizontal="right"/>
    </xf>
    <xf numFmtId="3" fontId="12" fillId="0" borderId="26" xfId="0" applyNumberFormat="1" applyFont="1" applyBorder="1" applyAlignment="1">
      <alignment horizontal="right"/>
    </xf>
    <xf numFmtId="0" fontId="0" fillId="0" borderId="0" xfId="0" applyBorder="1" applyAlignment="1">
      <alignment/>
    </xf>
    <xf numFmtId="49" fontId="0" fillId="0" borderId="0" xfId="0" applyNumberFormat="1" applyAlignment="1">
      <alignment/>
    </xf>
    <xf numFmtId="170" fontId="12" fillId="0" borderId="0" xfId="0" applyNumberFormat="1" applyFont="1" applyBorder="1" applyAlignment="1">
      <alignment/>
    </xf>
    <xf numFmtId="0" fontId="5" fillId="0" borderId="46" xfId="0" applyFont="1" applyBorder="1" applyAlignment="1">
      <alignment/>
    </xf>
    <xf numFmtId="10" fontId="5" fillId="0" borderId="46" xfId="0" applyNumberFormat="1" applyFont="1" applyBorder="1" applyAlignment="1">
      <alignment/>
    </xf>
    <xf numFmtId="0" fontId="0" fillId="0" borderId="46" xfId="0" applyBorder="1" applyAlignment="1">
      <alignment/>
    </xf>
    <xf numFmtId="0" fontId="5" fillId="0" borderId="47" xfId="0" applyFont="1" applyBorder="1" applyAlignment="1">
      <alignment/>
    </xf>
    <xf numFmtId="10" fontId="5" fillId="0" borderId="47" xfId="0" applyNumberFormat="1" applyFont="1" applyBorder="1" applyAlignment="1">
      <alignment/>
    </xf>
    <xf numFmtId="0" fontId="0" fillId="0" borderId="47" xfId="0" applyBorder="1" applyAlignment="1">
      <alignment/>
    </xf>
    <xf numFmtId="0" fontId="2" fillId="0" borderId="0" xfId="0" applyFont="1" applyFill="1" applyBorder="1" applyAlignment="1">
      <alignment/>
    </xf>
    <xf numFmtId="0" fontId="17" fillId="0" borderId="0" xfId="0" applyFont="1" applyAlignment="1">
      <alignment/>
    </xf>
    <xf numFmtId="0" fontId="19" fillId="0" borderId="0" xfId="0" applyFont="1" applyAlignment="1">
      <alignment/>
    </xf>
    <xf numFmtId="3" fontId="12" fillId="0" borderId="6" xfId="0" applyNumberFormat="1" applyFont="1" applyBorder="1" applyAlignment="1">
      <alignment horizontal="right"/>
    </xf>
    <xf numFmtId="0" fontId="12" fillId="0" borderId="2" xfId="0" applyFont="1" applyBorder="1" applyAlignment="1">
      <alignment/>
    </xf>
    <xf numFmtId="49" fontId="7" fillId="0" borderId="9" xfId="0" applyNumberFormat="1" applyFont="1" applyBorder="1" applyAlignment="1">
      <alignment horizontal="center"/>
    </xf>
    <xf numFmtId="0" fontId="12" fillId="0" borderId="13" xfId="0" applyFont="1" applyBorder="1" applyAlignment="1">
      <alignment/>
    </xf>
    <xf numFmtId="0" fontId="12" fillId="0" borderId="18" xfId="0" applyFont="1" applyBorder="1" applyAlignment="1">
      <alignment horizontal="right" vertical="top"/>
    </xf>
    <xf numFmtId="171" fontId="12" fillId="2" borderId="16" xfId="0" applyNumberFormat="1" applyFont="1" applyFill="1" applyBorder="1" applyAlignment="1">
      <alignment horizontal="right"/>
    </xf>
    <xf numFmtId="164" fontId="12" fillId="0" borderId="13" xfId="0" applyNumberFormat="1" applyFont="1" applyBorder="1" applyAlignment="1">
      <alignment horizontal="right"/>
    </xf>
    <xf numFmtId="49" fontId="2" fillId="0" borderId="9" xfId="0" applyNumberFormat="1" applyFont="1" applyBorder="1" applyAlignment="1">
      <alignment horizontal="center"/>
    </xf>
    <xf numFmtId="189" fontId="5" fillId="0" borderId="26" xfId="0" applyNumberFormat="1" applyFont="1" applyBorder="1" applyAlignment="1">
      <alignment horizontal="right"/>
    </xf>
    <xf numFmtId="189" fontId="5" fillId="0" borderId="9" xfId="0" applyNumberFormat="1" applyFont="1" applyBorder="1" applyAlignment="1">
      <alignment horizontal="right"/>
    </xf>
    <xf numFmtId="188" fontId="12" fillId="0" borderId="0" xfId="0" applyNumberFormat="1" applyFont="1" applyAlignment="1">
      <alignment/>
    </xf>
    <xf numFmtId="0" fontId="0" fillId="0" borderId="22" xfId="0" applyBorder="1" applyAlignment="1">
      <alignment/>
    </xf>
    <xf numFmtId="0" fontId="12" fillId="0" borderId="16" xfId="0" applyFont="1" applyBorder="1" applyAlignment="1">
      <alignment horizontal="right" vertical="top"/>
    </xf>
    <xf numFmtId="49" fontId="12" fillId="0" borderId="15" xfId="0" applyNumberFormat="1" applyFont="1" applyBorder="1" applyAlignment="1">
      <alignment horizontal="center"/>
    </xf>
    <xf numFmtId="188" fontId="12" fillId="0" borderId="2" xfId="0" applyNumberFormat="1" applyFont="1" applyBorder="1" applyAlignment="1">
      <alignment horizontal="right"/>
    </xf>
    <xf numFmtId="1" fontId="12" fillId="0" borderId="20" xfId="0" applyNumberFormat="1" applyFont="1" applyBorder="1" applyAlignment="1">
      <alignment horizontal="right"/>
    </xf>
    <xf numFmtId="208" fontId="12" fillId="0" borderId="0" xfId="0" applyNumberFormat="1" applyFont="1" applyBorder="1" applyAlignment="1">
      <alignment horizontal="right"/>
    </xf>
    <xf numFmtId="49" fontId="7" fillId="0" borderId="6" xfId="0" applyNumberFormat="1" applyFont="1" applyBorder="1" applyAlignment="1">
      <alignment horizontal="center" wrapText="1"/>
    </xf>
    <xf numFmtId="49" fontId="7" fillId="0" borderId="0" xfId="0" applyNumberFormat="1" applyFont="1" applyBorder="1" applyAlignment="1">
      <alignment horizontal="center" wrapText="1"/>
    </xf>
    <xf numFmtId="1" fontId="12" fillId="0" borderId="15" xfId="0" applyNumberFormat="1" applyFont="1" applyBorder="1" applyAlignment="1">
      <alignment horizontal="right"/>
    </xf>
    <xf numFmtId="1" fontId="12" fillId="0" borderId="2" xfId="0" applyNumberFormat="1" applyFont="1" applyBorder="1" applyAlignment="1">
      <alignment horizontal="right"/>
    </xf>
    <xf numFmtId="0" fontId="7" fillId="0" borderId="1" xfId="0" applyFont="1" applyBorder="1" applyAlignment="1">
      <alignment horizontal="centerContinuous" vertical="top"/>
    </xf>
    <xf numFmtId="0" fontId="7" fillId="0" borderId="10" xfId="0" applyFont="1" applyBorder="1" applyAlignment="1">
      <alignment horizontal="center" vertical="top"/>
    </xf>
    <xf numFmtId="17" fontId="7" fillId="0" borderId="11" xfId="0" applyNumberFormat="1" applyFont="1" applyBorder="1" applyAlignment="1" quotePrefix="1">
      <alignment horizontal="center" vertical="center"/>
    </xf>
    <xf numFmtId="17" fontId="7" fillId="0" borderId="1" xfId="0" applyNumberFormat="1" applyFont="1" applyBorder="1" applyAlignment="1" quotePrefix="1">
      <alignment horizontal="center" vertical="center"/>
    </xf>
    <xf numFmtId="17" fontId="7" fillId="0" borderId="10" xfId="0" applyNumberFormat="1" applyFont="1" applyBorder="1" applyAlignment="1" quotePrefix="1">
      <alignment horizontal="center"/>
    </xf>
    <xf numFmtId="17" fontId="7" fillId="0" borderId="1" xfId="0" applyNumberFormat="1" applyFont="1" applyBorder="1" applyAlignment="1" quotePrefix="1">
      <alignment horizontal="center"/>
    </xf>
    <xf numFmtId="3" fontId="12" fillId="0" borderId="1" xfId="0" applyNumberFormat="1" applyFont="1" applyBorder="1" applyAlignment="1">
      <alignment/>
    </xf>
    <xf numFmtId="3" fontId="12" fillId="0" borderId="10" xfId="0" applyNumberFormat="1" applyFont="1" applyBorder="1" applyAlignment="1">
      <alignment/>
    </xf>
    <xf numFmtId="3" fontId="12" fillId="0" borderId="7" xfId="0" applyNumberFormat="1" applyFont="1" applyBorder="1" applyAlignment="1">
      <alignment/>
    </xf>
    <xf numFmtId="17" fontId="7" fillId="0" borderId="45" xfId="0" applyNumberFormat="1" applyFont="1" applyBorder="1" applyAlignment="1" quotePrefix="1">
      <alignment horizontal="center"/>
    </xf>
    <xf numFmtId="37" fontId="12" fillId="0" borderId="25" xfId="15" applyNumberFormat="1" applyFont="1" applyBorder="1" applyAlignment="1">
      <alignment/>
    </xf>
    <xf numFmtId="37" fontId="12" fillId="0" borderId="25" xfId="0" applyNumberFormat="1" applyFont="1" applyBorder="1" applyAlignment="1">
      <alignment/>
    </xf>
    <xf numFmtId="37" fontId="12" fillId="0" borderId="24" xfId="0" applyNumberFormat="1" applyFont="1" applyBorder="1" applyAlignment="1">
      <alignment horizontal="right"/>
    </xf>
    <xf numFmtId="37" fontId="12" fillId="0" borderId="25" xfId="0" applyNumberFormat="1" applyFont="1" applyBorder="1" applyAlignment="1">
      <alignment horizontal="right"/>
    </xf>
    <xf numFmtId="3" fontId="12" fillId="0" borderId="31" xfId="0" applyNumberFormat="1" applyFont="1" applyBorder="1" applyAlignment="1">
      <alignment/>
    </xf>
    <xf numFmtId="0" fontId="2" fillId="0" borderId="0" xfId="0" applyFont="1" applyAlignment="1">
      <alignment horizontal="left"/>
    </xf>
    <xf numFmtId="0" fontId="5" fillId="0" borderId="36" xfId="0" applyFont="1" applyBorder="1" applyAlignment="1">
      <alignment/>
    </xf>
    <xf numFmtId="0" fontId="5" fillId="0" borderId="38" xfId="0" applyFont="1" applyBorder="1" applyAlignment="1">
      <alignment/>
    </xf>
    <xf numFmtId="0" fontId="5" fillId="0" borderId="41" xfId="0" applyFont="1" applyBorder="1" applyAlignment="1">
      <alignment/>
    </xf>
    <xf numFmtId="37" fontId="12" fillId="0" borderId="9" xfId="0" applyNumberFormat="1" applyFont="1" applyBorder="1" applyAlignment="1">
      <alignment horizontal="center"/>
    </xf>
    <xf numFmtId="37" fontId="12" fillId="0" borderId="0" xfId="0" applyNumberFormat="1" applyFont="1" applyBorder="1" applyAlignment="1">
      <alignment horizontal="center"/>
    </xf>
    <xf numFmtId="49" fontId="11" fillId="0" borderId="6" xfId="0" applyNumberFormat="1" applyFont="1" applyBorder="1" applyAlignment="1">
      <alignment vertical="center" wrapText="1"/>
    </xf>
    <xf numFmtId="0" fontId="7" fillId="0" borderId="11" xfId="0" applyFont="1" applyBorder="1" applyAlignment="1">
      <alignment horizontal="center" vertical="top"/>
    </xf>
    <xf numFmtId="49" fontId="7" fillId="0" borderId="10" xfId="0" applyNumberFormat="1" applyFont="1" applyBorder="1" applyAlignment="1">
      <alignment horizontal="center"/>
    </xf>
    <xf numFmtId="187" fontId="12" fillId="0" borderId="1" xfId="0" applyNumberFormat="1" applyFont="1" applyBorder="1" applyAlignment="1">
      <alignment horizontal="right"/>
    </xf>
    <xf numFmtId="189" fontId="12" fillId="0" borderId="7" xfId="0" applyNumberFormat="1" applyFont="1" applyBorder="1" applyAlignment="1">
      <alignment/>
    </xf>
    <xf numFmtId="37" fontId="12" fillId="0" borderId="5" xfId="0" applyNumberFormat="1" applyFont="1" applyBorder="1" applyAlignment="1">
      <alignment horizontal="center"/>
    </xf>
    <xf numFmtId="187" fontId="12" fillId="0" borderId="9" xfId="15" applyNumberFormat="1" applyFont="1" applyBorder="1" applyAlignment="1">
      <alignment/>
    </xf>
    <xf numFmtId="187" fontId="12" fillId="0" borderId="5" xfId="0" applyNumberFormat="1" applyFont="1" applyBorder="1" applyAlignment="1">
      <alignment horizontal="right"/>
    </xf>
    <xf numFmtId="37" fontId="12" fillId="0" borderId="9" xfId="0" applyNumberFormat="1" applyFont="1" applyBorder="1" applyAlignment="1">
      <alignment/>
    </xf>
    <xf numFmtId="0" fontId="3" fillId="0" borderId="29" xfId="0" applyFont="1" applyBorder="1" applyAlignment="1">
      <alignment horizontal="center" vertical="top"/>
    </xf>
    <xf numFmtId="49" fontId="7" fillId="0" borderId="24" xfId="0" applyNumberFormat="1" applyFont="1" applyBorder="1" applyAlignment="1">
      <alignment horizontal="center"/>
    </xf>
    <xf numFmtId="187" fontId="12" fillId="0" borderId="25" xfId="0" applyNumberFormat="1" applyFont="1" applyBorder="1" applyAlignment="1">
      <alignment horizontal="right"/>
    </xf>
    <xf numFmtId="37" fontId="12" fillId="0" borderId="25" xfId="0" applyNumberFormat="1" applyFont="1" applyBorder="1" applyAlignment="1">
      <alignment horizontal="center"/>
    </xf>
    <xf numFmtId="37" fontId="12" fillId="0" borderId="24" xfId="0" applyNumberFormat="1" applyFont="1" applyBorder="1" applyAlignment="1">
      <alignment horizontal="center"/>
    </xf>
    <xf numFmtId="189" fontId="12" fillId="0" borderId="31" xfId="0" applyNumberFormat="1" applyFont="1" applyBorder="1" applyAlignment="1">
      <alignment/>
    </xf>
    <xf numFmtId="0" fontId="12" fillId="0" borderId="10" xfId="0" applyFont="1" applyBorder="1" applyAlignment="1">
      <alignment/>
    </xf>
    <xf numFmtId="3" fontId="12" fillId="0" borderId="24" xfId="0" applyNumberFormat="1" applyFont="1" applyBorder="1" applyAlignment="1">
      <alignment horizontal="right"/>
    </xf>
    <xf numFmtId="0" fontId="0" fillId="0" borderId="31" xfId="0" applyBorder="1" applyAlignment="1">
      <alignment/>
    </xf>
    <xf numFmtId="49" fontId="7" fillId="0" borderId="45" xfId="0" applyNumberFormat="1" applyFont="1" applyBorder="1" applyAlignment="1">
      <alignment horizontal="center"/>
    </xf>
    <xf numFmtId="3" fontId="12" fillId="0" borderId="25" xfId="0" applyNumberFormat="1" applyFont="1" applyBorder="1" applyAlignment="1">
      <alignment horizontal="right"/>
    </xf>
    <xf numFmtId="0" fontId="26" fillId="0" borderId="0" xfId="21" applyNumberFormat="1" quotePrefix="1">
      <alignment/>
      <protection/>
    </xf>
    <xf numFmtId="0" fontId="12" fillId="0" borderId="31" xfId="0" applyFont="1" applyBorder="1" applyAlignment="1">
      <alignment/>
    </xf>
    <xf numFmtId="49" fontId="7" fillId="0" borderId="48" xfId="0" applyNumberFormat="1" applyFont="1" applyBorder="1" applyAlignment="1">
      <alignment horizontal="center"/>
    </xf>
    <xf numFmtId="0" fontId="12" fillId="0" borderId="44" xfId="0" applyFont="1" applyBorder="1" applyAlignment="1">
      <alignment/>
    </xf>
    <xf numFmtId="0" fontId="1" fillId="0" borderId="0" xfId="0" applyFont="1" applyBorder="1" applyAlignment="1">
      <alignment/>
    </xf>
    <xf numFmtId="49" fontId="7" fillId="0" borderId="49" xfId="0" applyNumberFormat="1" applyFont="1" applyBorder="1" applyAlignment="1">
      <alignment horizontal="center"/>
    </xf>
    <xf numFmtId="37" fontId="2" fillId="0" borderId="0" xfId="0" applyNumberFormat="1" applyFont="1" applyAlignment="1">
      <alignment/>
    </xf>
    <xf numFmtId="189" fontId="0" fillId="0" borderId="0" xfId="0" applyNumberFormat="1" applyAlignment="1">
      <alignment/>
    </xf>
    <xf numFmtId="0" fontId="23" fillId="0" borderId="0" xfId="0" applyFont="1" applyAlignment="1" quotePrefix="1">
      <alignment horizontal="left" wrapText="1"/>
    </xf>
    <xf numFmtId="211" fontId="2" fillId="0" borderId="26" xfId="0" applyNumberFormat="1" applyFont="1" applyBorder="1" applyAlignment="1">
      <alignment horizontal="right"/>
    </xf>
    <xf numFmtId="211" fontId="2" fillId="0" borderId="20" xfId="0" applyNumberFormat="1" applyFont="1" applyBorder="1" applyAlignment="1">
      <alignment horizontal="right"/>
    </xf>
    <xf numFmtId="17" fontId="0" fillId="0" borderId="0" xfId="0" applyNumberFormat="1" applyAlignment="1" quotePrefix="1">
      <alignment/>
    </xf>
    <xf numFmtId="212" fontId="2" fillId="0" borderId="6" xfId="0" applyNumberFormat="1" applyFont="1" applyBorder="1" applyAlignment="1">
      <alignment horizontal="right"/>
    </xf>
    <xf numFmtId="212" fontId="2" fillId="0" borderId="15" xfId="0" applyNumberFormat="1" applyFont="1" applyBorder="1" applyAlignment="1">
      <alignment horizontal="right"/>
    </xf>
    <xf numFmtId="212" fontId="2" fillId="0" borderId="0" xfId="0" applyNumberFormat="1" applyFont="1" applyBorder="1" applyAlignment="1">
      <alignment horizontal="right"/>
    </xf>
    <xf numFmtId="0" fontId="13" fillId="0" borderId="0" xfId="0" applyFont="1" applyAlignment="1">
      <alignment/>
    </xf>
    <xf numFmtId="0" fontId="18" fillId="0" borderId="0" xfId="0" applyFont="1" applyAlignment="1">
      <alignment/>
    </xf>
    <xf numFmtId="188" fontId="12" fillId="0" borderId="50" xfId="0" applyNumberFormat="1" applyFont="1" applyBorder="1" applyAlignment="1">
      <alignment horizontal="right"/>
    </xf>
    <xf numFmtId="188" fontId="12" fillId="0" borderId="51" xfId="0" applyNumberFormat="1" applyFont="1" applyBorder="1" applyAlignment="1">
      <alignment horizontal="right"/>
    </xf>
    <xf numFmtId="188" fontId="12" fillId="0" borderId="52" xfId="0" applyNumberFormat="1" applyFont="1" applyBorder="1" applyAlignment="1">
      <alignment horizontal="right"/>
    </xf>
    <xf numFmtId="0" fontId="12" fillId="0" borderId="0" xfId="0" applyFont="1" applyBorder="1" applyAlignment="1">
      <alignment/>
    </xf>
    <xf numFmtId="0" fontId="16" fillId="0" borderId="0" xfId="0" applyFont="1" applyBorder="1" applyAlignment="1">
      <alignment/>
    </xf>
    <xf numFmtId="0" fontId="12" fillId="0" borderId="0" xfId="0" applyFont="1" applyBorder="1" applyAlignment="1">
      <alignment horizontal="center"/>
    </xf>
    <xf numFmtId="211" fontId="2" fillId="0" borderId="9" xfId="0" applyNumberFormat="1" applyFont="1" applyBorder="1" applyAlignment="1">
      <alignment horizontal="right"/>
    </xf>
    <xf numFmtId="0" fontId="2" fillId="0" borderId="13" xfId="0" applyFont="1" applyBorder="1" applyAlignment="1">
      <alignment horizontal="left" wrapText="1"/>
    </xf>
    <xf numFmtId="0" fontId="14" fillId="0" borderId="18" xfId="0" applyFont="1" applyBorder="1" applyAlignment="1">
      <alignment horizontal="right" vertical="top"/>
    </xf>
    <xf numFmtId="0" fontId="16" fillId="0" borderId="0" xfId="0" applyFont="1" applyBorder="1" applyAlignment="1">
      <alignment/>
    </xf>
    <xf numFmtId="170" fontId="16" fillId="0" borderId="0" xfId="0" applyNumberFormat="1" applyFont="1" applyAlignment="1">
      <alignment/>
    </xf>
    <xf numFmtId="0" fontId="11" fillId="0" borderId="18" xfId="0" applyFont="1" applyBorder="1" applyAlignment="1">
      <alignment/>
    </xf>
    <xf numFmtId="0" fontId="11" fillId="0" borderId="0" xfId="0" applyFont="1" applyBorder="1" applyAlignment="1">
      <alignment/>
    </xf>
    <xf numFmtId="0" fontId="12" fillId="0" borderId="6" xfId="0" applyFont="1" applyBorder="1" applyAlignment="1">
      <alignment/>
    </xf>
    <xf numFmtId="0" fontId="6" fillId="0" borderId="8" xfId="0" applyFont="1" applyBorder="1" applyAlignment="1">
      <alignment/>
    </xf>
    <xf numFmtId="0" fontId="6" fillId="0" borderId="5" xfId="0" applyFont="1" applyBorder="1" applyAlignment="1">
      <alignment/>
    </xf>
    <xf numFmtId="0" fontId="11" fillId="0" borderId="22" xfId="0" applyFont="1" applyBorder="1" applyAlignment="1">
      <alignment horizontal="center"/>
    </xf>
    <xf numFmtId="0" fontId="6" fillId="0" borderId="53" xfId="0" applyFont="1" applyBorder="1" applyAlignment="1">
      <alignment/>
    </xf>
    <xf numFmtId="0" fontId="6" fillId="0" borderId="22" xfId="0" applyFont="1" applyBorder="1" applyAlignment="1">
      <alignment/>
    </xf>
    <xf numFmtId="0" fontId="6" fillId="0" borderId="30" xfId="0" applyFont="1" applyBorder="1" applyAlignment="1">
      <alignment/>
    </xf>
    <xf numFmtId="0" fontId="0" fillId="0" borderId="23" xfId="0" applyBorder="1" applyAlignment="1">
      <alignment/>
    </xf>
    <xf numFmtId="0" fontId="12" fillId="0" borderId="32" xfId="0" applyFont="1" applyBorder="1" applyAlignment="1">
      <alignment/>
    </xf>
    <xf numFmtId="0" fontId="0" fillId="0" borderId="0" xfId="0" applyAlignment="1">
      <alignment horizontal="left"/>
    </xf>
    <xf numFmtId="214" fontId="12" fillId="0" borderId="0" xfId="0" applyNumberFormat="1" applyFont="1" applyBorder="1" applyAlignment="1" quotePrefix="1">
      <alignment horizontal="right"/>
    </xf>
    <xf numFmtId="214" fontId="12" fillId="0" borderId="0" xfId="0" applyNumberFormat="1" applyFont="1" applyBorder="1" applyAlignment="1">
      <alignment horizontal="right"/>
    </xf>
    <xf numFmtId="214" fontId="12" fillId="0" borderId="15" xfId="0" applyNumberFormat="1" applyFont="1" applyBorder="1" applyAlignment="1" quotePrefix="1">
      <alignment horizontal="right"/>
    </xf>
    <xf numFmtId="214" fontId="12" fillId="0" borderId="0" xfId="0" applyNumberFormat="1" applyFont="1" applyAlignment="1">
      <alignment horizontal="right"/>
    </xf>
    <xf numFmtId="214" fontId="12" fillId="0" borderId="15" xfId="0" applyNumberFormat="1" applyFont="1" applyBorder="1" applyAlignment="1">
      <alignment horizontal="right"/>
    </xf>
    <xf numFmtId="1" fontId="12" fillId="0" borderId="0" xfId="0" applyNumberFormat="1" applyFont="1" applyAlignment="1">
      <alignment horizontal="right"/>
    </xf>
    <xf numFmtId="0" fontId="11" fillId="0" borderId="0" xfId="0" applyFont="1" applyBorder="1" applyAlignment="1">
      <alignment horizontal="center" vertical="center"/>
    </xf>
    <xf numFmtId="164" fontId="12" fillId="0" borderId="44" xfId="0" applyNumberFormat="1" applyFont="1" applyBorder="1" applyAlignment="1">
      <alignment horizontal="right" indent="1"/>
    </xf>
    <xf numFmtId="0" fontId="11" fillId="0" borderId="1" xfId="0" applyFont="1" applyBorder="1" applyAlignment="1">
      <alignment horizontal="center" vertical="center" wrapText="1"/>
    </xf>
    <xf numFmtId="186" fontId="11" fillId="0" borderId="26" xfId="0" applyNumberFormat="1" applyFont="1" applyBorder="1" applyAlignment="1">
      <alignment horizontal="center" vertical="center"/>
    </xf>
    <xf numFmtId="186" fontId="11" fillId="0" borderId="54" xfId="0" applyNumberFormat="1" applyFont="1" applyBorder="1" applyAlignment="1">
      <alignment horizontal="center" vertical="center"/>
    </xf>
    <xf numFmtId="186" fontId="11" fillId="0" borderId="55" xfId="0" applyNumberFormat="1" applyFont="1" applyBorder="1" applyAlignment="1">
      <alignment horizontal="center" vertical="center"/>
    </xf>
    <xf numFmtId="49" fontId="11" fillId="0" borderId="54" xfId="0" applyNumberFormat="1" applyFont="1" applyBorder="1" applyAlignment="1">
      <alignment horizontal="center" vertical="center" shrinkToFit="1"/>
    </xf>
    <xf numFmtId="0" fontId="11" fillId="0" borderId="5" xfId="0" applyFont="1" applyBorder="1" applyAlignment="1">
      <alignment horizontal="center" vertical="top"/>
    </xf>
    <xf numFmtId="214" fontId="12" fillId="0" borderId="1" xfId="0" applyNumberFormat="1" applyFont="1" applyBorder="1" applyAlignment="1">
      <alignment horizontal="right"/>
    </xf>
    <xf numFmtId="214" fontId="12" fillId="0" borderId="11" xfId="0" applyNumberFormat="1" applyFont="1" applyBorder="1" applyAlignment="1">
      <alignment horizontal="right"/>
    </xf>
    <xf numFmtId="0" fontId="12" fillId="0" borderId="56" xfId="0" applyFont="1" applyBorder="1" applyAlignment="1">
      <alignment/>
    </xf>
    <xf numFmtId="0" fontId="12" fillId="0" borderId="57" xfId="0" applyFont="1" applyBorder="1" applyAlignment="1">
      <alignment vertical="center"/>
    </xf>
    <xf numFmtId="214" fontId="12" fillId="0" borderId="58" xfId="0" applyNumberFormat="1" applyFont="1" applyBorder="1" applyAlignment="1">
      <alignment horizontal="right" vertical="center"/>
    </xf>
    <xf numFmtId="214" fontId="12" fillId="0" borderId="58" xfId="0" applyNumberFormat="1" applyFont="1" applyBorder="1" applyAlignment="1" quotePrefix="1">
      <alignment horizontal="right" vertical="center"/>
    </xf>
    <xf numFmtId="214" fontId="12" fillId="0" borderId="59" xfId="0" applyNumberFormat="1" applyFont="1" applyBorder="1" applyAlignment="1">
      <alignment horizontal="right" vertical="center"/>
    </xf>
    <xf numFmtId="17" fontId="7" fillId="0" borderId="60" xfId="0" applyNumberFormat="1" applyFont="1" applyBorder="1" applyAlignment="1" quotePrefix="1">
      <alignment horizontal="center"/>
    </xf>
    <xf numFmtId="17" fontId="7" fillId="0" borderId="61" xfId="0" applyNumberFormat="1" applyFont="1" applyBorder="1" applyAlignment="1" quotePrefix="1">
      <alignment horizontal="center"/>
    </xf>
    <xf numFmtId="3" fontId="12" fillId="0" borderId="61" xfId="0" applyNumberFormat="1" applyFont="1" applyBorder="1" applyAlignment="1">
      <alignment/>
    </xf>
    <xf numFmtId="3" fontId="12" fillId="0" borderId="60" xfId="0" applyNumberFormat="1" applyFont="1" applyBorder="1" applyAlignment="1">
      <alignment/>
    </xf>
    <xf numFmtId="3" fontId="12" fillId="0" borderId="62" xfId="0" applyNumberFormat="1" applyFont="1" applyBorder="1" applyAlignment="1">
      <alignment/>
    </xf>
    <xf numFmtId="49" fontId="7" fillId="0" borderId="60" xfId="0" applyNumberFormat="1" applyFont="1" applyBorder="1" applyAlignment="1">
      <alignment horizontal="center"/>
    </xf>
    <xf numFmtId="187" fontId="12" fillId="0" borderId="61" xfId="0" applyNumberFormat="1" applyFont="1" applyBorder="1" applyAlignment="1">
      <alignment horizontal="right"/>
    </xf>
    <xf numFmtId="188" fontId="12" fillId="0" borderId="61" xfId="0" applyNumberFormat="1" applyFont="1" applyBorder="1" applyAlignment="1">
      <alignment/>
    </xf>
    <xf numFmtId="188" fontId="12" fillId="0" borderId="61" xfId="0" applyNumberFormat="1" applyFont="1" applyBorder="1" applyAlignment="1">
      <alignment horizontal="right"/>
    </xf>
    <xf numFmtId="3" fontId="12" fillId="0" borderId="60" xfId="0" applyNumberFormat="1" applyFont="1" applyBorder="1" applyAlignment="1">
      <alignment horizontal="right"/>
    </xf>
    <xf numFmtId="3" fontId="12" fillId="0" borderId="61" xfId="0" applyNumberFormat="1" applyFont="1" applyBorder="1" applyAlignment="1">
      <alignment horizontal="right"/>
    </xf>
    <xf numFmtId="189" fontId="12" fillId="0" borderId="62" xfId="0" applyNumberFormat="1" applyFont="1" applyBorder="1" applyAlignment="1">
      <alignment/>
    </xf>
    <xf numFmtId="0" fontId="12" fillId="0" borderId="60" xfId="0" applyFont="1" applyBorder="1" applyAlignment="1">
      <alignment/>
    </xf>
    <xf numFmtId="0" fontId="12" fillId="0" borderId="61" xfId="0" applyFont="1" applyBorder="1" applyAlignment="1">
      <alignment/>
    </xf>
    <xf numFmtId="0" fontId="0" fillId="0" borderId="62" xfId="0" applyBorder="1" applyAlignment="1">
      <alignment/>
    </xf>
    <xf numFmtId="0" fontId="0" fillId="0" borderId="33" xfId="0" applyBorder="1" applyAlignment="1">
      <alignment/>
    </xf>
    <xf numFmtId="0" fontId="11" fillId="0" borderId="42" xfId="0" applyFont="1" applyBorder="1" applyAlignment="1">
      <alignment horizontal="center" wrapText="1"/>
    </xf>
    <xf numFmtId="17" fontId="5" fillId="0" borderId="60" xfId="0" applyNumberFormat="1" applyFont="1" applyBorder="1" applyAlignment="1" quotePrefix="1">
      <alignment horizontal="center"/>
    </xf>
    <xf numFmtId="17" fontId="5" fillId="0" borderId="61" xfId="0" applyNumberFormat="1" applyFont="1" applyBorder="1" applyAlignment="1" quotePrefix="1">
      <alignment horizontal="center"/>
    </xf>
    <xf numFmtId="0" fontId="5" fillId="0" borderId="62" xfId="0" applyFont="1" applyBorder="1" applyAlignment="1">
      <alignment/>
    </xf>
    <xf numFmtId="17" fontId="5" fillId="0" borderId="60" xfId="0" applyNumberFormat="1" applyFont="1" applyBorder="1" applyAlignment="1">
      <alignment horizontal="center"/>
    </xf>
    <xf numFmtId="17" fontId="5" fillId="0" borderId="61" xfId="0" applyNumberFormat="1" applyFont="1" applyBorder="1" applyAlignment="1">
      <alignment horizontal="center"/>
    </xf>
    <xf numFmtId="17" fontId="5" fillId="0" borderId="15" xfId="0" applyNumberFormat="1" applyFont="1" applyBorder="1" applyAlignment="1" quotePrefix="1">
      <alignment horizontal="center"/>
    </xf>
    <xf numFmtId="49" fontId="12" fillId="0" borderId="61" xfId="0" applyNumberFormat="1" applyFont="1" applyBorder="1" applyAlignment="1">
      <alignment horizontal="left"/>
    </xf>
    <xf numFmtId="170" fontId="12" fillId="0" borderId="61" xfId="0" applyNumberFormat="1" applyFont="1" applyBorder="1" applyAlignment="1">
      <alignment horizontal="center"/>
    </xf>
    <xf numFmtId="0" fontId="5" fillId="0" borderId="2" xfId="0" applyFont="1" applyBorder="1" applyAlignment="1">
      <alignment vertical="center"/>
    </xf>
    <xf numFmtId="0" fontId="5" fillId="0" borderId="22" xfId="0" applyFont="1" applyBorder="1" applyAlignment="1">
      <alignment/>
    </xf>
    <xf numFmtId="37" fontId="5" fillId="0" borderId="0" xfId="15" applyNumberFormat="1" applyFont="1" applyBorder="1" applyAlignment="1">
      <alignment/>
    </xf>
    <xf numFmtId="37" fontId="5" fillId="0" borderId="63" xfId="15" applyNumberFormat="1" applyFont="1" applyBorder="1" applyAlignment="1">
      <alignment/>
    </xf>
    <xf numFmtId="170" fontId="5" fillId="0" borderId="61" xfId="0" applyNumberFormat="1" applyFont="1" applyBorder="1" applyAlignment="1">
      <alignment horizontal="right"/>
    </xf>
    <xf numFmtId="183" fontId="5" fillId="0" borderId="0" xfId="0" applyNumberFormat="1" applyFont="1" applyBorder="1" applyAlignment="1">
      <alignment horizontal="left"/>
    </xf>
    <xf numFmtId="170" fontId="5" fillId="0" borderId="0" xfId="0" applyNumberFormat="1" applyFont="1" applyBorder="1" applyAlignment="1">
      <alignment horizontal="right"/>
    </xf>
    <xf numFmtId="170" fontId="5" fillId="0" borderId="0" xfId="0" applyNumberFormat="1" applyFont="1" applyBorder="1" applyAlignment="1">
      <alignment horizontal="left"/>
    </xf>
    <xf numFmtId="0" fontId="5" fillId="0" borderId="1" xfId="0" applyFont="1" applyBorder="1" applyAlignment="1">
      <alignment/>
    </xf>
    <xf numFmtId="183" fontId="5" fillId="0" borderId="0" xfId="0" applyNumberFormat="1" applyFont="1" applyBorder="1" applyAlignment="1">
      <alignment horizontal="right"/>
    </xf>
    <xf numFmtId="37" fontId="5" fillId="0" borderId="0" xfId="15" applyNumberFormat="1" applyFont="1" applyBorder="1" applyAlignment="1">
      <alignment horizontal="right"/>
    </xf>
    <xf numFmtId="209" fontId="5" fillId="0" borderId="0" xfId="15" applyNumberFormat="1" applyFont="1" applyBorder="1" applyAlignment="1">
      <alignment horizontal="right"/>
    </xf>
    <xf numFmtId="0" fontId="5" fillId="0" borderId="53" xfId="0" applyFont="1" applyBorder="1" applyAlignment="1">
      <alignment/>
    </xf>
    <xf numFmtId="176" fontId="5" fillId="0" borderId="26" xfId="0" applyNumberFormat="1" applyFont="1" applyBorder="1" applyAlignment="1">
      <alignment horizontal="left"/>
    </xf>
    <xf numFmtId="176" fontId="5" fillId="0" borderId="6" xfId="0" applyNumberFormat="1" applyFont="1" applyBorder="1" applyAlignment="1">
      <alignment horizontal="left"/>
    </xf>
    <xf numFmtId="3" fontId="5" fillId="0" borderId="6" xfId="0" applyNumberFormat="1" applyFont="1" applyBorder="1" applyAlignment="1">
      <alignment/>
    </xf>
    <xf numFmtId="3" fontId="5" fillId="0" borderId="26" xfId="0" applyNumberFormat="1" applyFont="1" applyBorder="1" applyAlignment="1">
      <alignment/>
    </xf>
    <xf numFmtId="170" fontId="5" fillId="0" borderId="60" xfId="0" applyNumberFormat="1" applyFont="1" applyBorder="1" applyAlignment="1">
      <alignment horizontal="right"/>
    </xf>
    <xf numFmtId="170" fontId="5" fillId="0" borderId="6" xfId="0" applyNumberFormat="1" applyFont="1" applyBorder="1" applyAlignment="1">
      <alignment horizontal="center"/>
    </xf>
    <xf numFmtId="170" fontId="5" fillId="0" borderId="6" xfId="0" applyNumberFormat="1" applyFont="1" applyBorder="1" applyAlignment="1">
      <alignment horizontal="right"/>
    </xf>
    <xf numFmtId="170" fontId="5" fillId="0" borderId="6" xfId="0" applyNumberFormat="1" applyFont="1" applyBorder="1" applyAlignment="1">
      <alignment horizontal="left"/>
    </xf>
    <xf numFmtId="0" fontId="5" fillId="0" borderId="10" xfId="0" applyFont="1" applyBorder="1" applyAlignment="1">
      <alignment/>
    </xf>
    <xf numFmtId="0" fontId="5" fillId="0" borderId="21" xfId="0" applyFont="1" applyBorder="1" applyAlignment="1">
      <alignment vertical="center"/>
    </xf>
    <xf numFmtId="37" fontId="5" fillId="0" borderId="13" xfId="15" applyNumberFormat="1" applyFont="1" applyBorder="1" applyAlignment="1">
      <alignment vertical="center"/>
    </xf>
    <xf numFmtId="37" fontId="5" fillId="0" borderId="2" xfId="15" applyNumberFormat="1" applyFont="1" applyBorder="1" applyAlignment="1">
      <alignment vertical="center"/>
    </xf>
    <xf numFmtId="37" fontId="5" fillId="0" borderId="64" xfId="15" applyNumberFormat="1" applyFont="1" applyBorder="1" applyAlignment="1">
      <alignment vertical="center"/>
    </xf>
    <xf numFmtId="170" fontId="5" fillId="0" borderId="62" xfId="0" applyNumberFormat="1" applyFont="1" applyBorder="1" applyAlignment="1">
      <alignment horizontal="right" vertical="center"/>
    </xf>
    <xf numFmtId="184" fontId="5" fillId="0" borderId="2" xfId="0" applyNumberFormat="1" applyFont="1" applyBorder="1" applyAlignment="1">
      <alignment horizontal="left" vertical="center"/>
    </xf>
    <xf numFmtId="170" fontId="5" fillId="0" borderId="2" xfId="0" applyNumberFormat="1" applyFont="1" applyBorder="1" applyAlignment="1">
      <alignment horizontal="right" vertical="center"/>
    </xf>
    <xf numFmtId="49" fontId="5" fillId="0" borderId="2" xfId="0" applyNumberFormat="1" applyFont="1" applyBorder="1" applyAlignment="1">
      <alignment horizontal="left" vertical="center"/>
    </xf>
    <xf numFmtId="0" fontId="5" fillId="0" borderId="7" xfId="0" applyFont="1" applyBorder="1" applyAlignment="1">
      <alignment vertical="center"/>
    </xf>
    <xf numFmtId="0" fontId="46" fillId="0" borderId="0" xfId="0" applyFont="1" applyAlignment="1">
      <alignment/>
    </xf>
    <xf numFmtId="0" fontId="47" fillId="0" borderId="0" xfId="0" applyFont="1" applyAlignment="1">
      <alignment/>
    </xf>
    <xf numFmtId="37" fontId="47" fillId="0" borderId="0" xfId="0" applyNumberFormat="1" applyFont="1" applyAlignment="1">
      <alignment/>
    </xf>
    <xf numFmtId="3" fontId="47" fillId="0" borderId="0" xfId="0" applyNumberFormat="1" applyFont="1" applyAlignment="1">
      <alignment/>
    </xf>
    <xf numFmtId="0" fontId="47" fillId="0" borderId="0" xfId="0" applyFont="1" applyAlignment="1">
      <alignment/>
    </xf>
    <xf numFmtId="0" fontId="47" fillId="0" borderId="0" xfId="0" applyFont="1" applyAlignment="1">
      <alignment horizontal="center"/>
    </xf>
    <xf numFmtId="37" fontId="0" fillId="0" borderId="0" xfId="0" applyNumberFormat="1" applyAlignment="1">
      <alignment/>
    </xf>
    <xf numFmtId="0" fontId="11" fillId="0" borderId="28" xfId="0" applyFont="1" applyBorder="1" applyAlignment="1">
      <alignment horizontal="center" vertical="top"/>
    </xf>
    <xf numFmtId="0" fontId="11" fillId="0" borderId="33" xfId="0" applyFont="1" applyBorder="1" applyAlignment="1">
      <alignment horizontal="center" vertical="top"/>
    </xf>
    <xf numFmtId="0" fontId="11" fillId="0" borderId="16" xfId="0" applyFont="1" applyBorder="1" applyAlignment="1">
      <alignment horizontal="center" vertical="top"/>
    </xf>
    <xf numFmtId="0" fontId="11" fillId="0" borderId="17" xfId="0" applyFont="1" applyBorder="1" applyAlignment="1">
      <alignment horizontal="center" vertical="top"/>
    </xf>
    <xf numFmtId="0" fontId="11" fillId="0" borderId="60" xfId="0" applyFont="1" applyBorder="1" applyAlignment="1">
      <alignment horizontal="center" vertical="top"/>
    </xf>
    <xf numFmtId="0" fontId="11" fillId="0" borderId="6" xfId="0" applyFont="1" applyBorder="1" applyAlignment="1">
      <alignment horizontal="center" vertical="top"/>
    </xf>
    <xf numFmtId="0" fontId="11" fillId="0" borderId="10" xfId="0" applyFont="1" applyBorder="1" applyAlignment="1">
      <alignment horizontal="center" vertical="top"/>
    </xf>
    <xf numFmtId="37" fontId="12" fillId="0" borderId="65" xfId="0" applyNumberFormat="1" applyFont="1" applyBorder="1" applyAlignment="1">
      <alignment horizontal="right"/>
    </xf>
    <xf numFmtId="3" fontId="12" fillId="0" borderId="65" xfId="0" applyNumberFormat="1" applyFont="1" applyBorder="1" applyAlignment="1">
      <alignment horizontal="right"/>
    </xf>
    <xf numFmtId="189" fontId="12" fillId="0" borderId="49" xfId="0" applyNumberFormat="1" applyFont="1" applyBorder="1" applyAlignment="1">
      <alignment horizontal="right"/>
    </xf>
    <xf numFmtId="189" fontId="12" fillId="0" borderId="48" xfId="0" applyNumberFormat="1" applyFont="1" applyBorder="1" applyAlignment="1">
      <alignment horizontal="right"/>
    </xf>
    <xf numFmtId="189" fontId="12" fillId="0" borderId="65" xfId="0" applyNumberFormat="1" applyFont="1" applyBorder="1" applyAlignment="1">
      <alignment horizontal="right"/>
    </xf>
    <xf numFmtId="0" fontId="16" fillId="0" borderId="12" xfId="0" applyFont="1" applyBorder="1" applyAlignment="1">
      <alignment/>
    </xf>
    <xf numFmtId="0" fontId="16" fillId="0" borderId="2" xfId="0" applyFont="1" applyBorder="1" applyAlignment="1">
      <alignment/>
    </xf>
    <xf numFmtId="0" fontId="16" fillId="0" borderId="66" xfId="0" applyFont="1" applyBorder="1" applyAlignment="1">
      <alignment/>
    </xf>
    <xf numFmtId="37" fontId="12" fillId="0" borderId="1" xfId="0" applyNumberFormat="1" applyFont="1" applyBorder="1" applyAlignment="1">
      <alignment horizontal="right"/>
    </xf>
    <xf numFmtId="3" fontId="12" fillId="0" borderId="10" xfId="0" applyNumberFormat="1" applyFont="1" applyBorder="1" applyAlignment="1">
      <alignment horizontal="right"/>
    </xf>
    <xf numFmtId="3" fontId="12" fillId="0" borderId="8" xfId="0" applyNumberFormat="1" applyFont="1" applyBorder="1" applyAlignment="1">
      <alignment horizontal="right"/>
    </xf>
    <xf numFmtId="198" fontId="12" fillId="0" borderId="48" xfId="0" applyNumberFormat="1" applyFont="1" applyBorder="1" applyAlignment="1">
      <alignment horizontal="right" indent="4"/>
    </xf>
    <xf numFmtId="198" fontId="12" fillId="0" borderId="67" xfId="0" applyNumberFormat="1" applyFont="1" applyBorder="1" applyAlignment="1">
      <alignment horizontal="right" indent="4"/>
    </xf>
    <xf numFmtId="198" fontId="12" fillId="0" borderId="48" xfId="0" applyNumberFormat="1" applyFont="1" applyBorder="1" applyAlignment="1" quotePrefix="1">
      <alignment horizontal="right" indent="4"/>
    </xf>
    <xf numFmtId="198" fontId="12" fillId="0" borderId="68" xfId="0" applyNumberFormat="1" applyFont="1" applyBorder="1" applyAlignment="1">
      <alignment horizontal="right" indent="4"/>
    </xf>
    <xf numFmtId="197" fontId="12" fillId="0" borderId="25" xfId="0" applyNumberFormat="1" applyFont="1" applyBorder="1" applyAlignment="1">
      <alignment horizontal="right" indent="5"/>
    </xf>
    <xf numFmtId="197" fontId="12" fillId="0" borderId="45" xfId="0" applyNumberFormat="1" applyFont="1" applyBorder="1" applyAlignment="1">
      <alignment horizontal="right" indent="5"/>
    </xf>
    <xf numFmtId="197" fontId="12" fillId="0" borderId="25" xfId="0" applyNumberFormat="1" applyFont="1" applyBorder="1" applyAlignment="1" quotePrefix="1">
      <alignment horizontal="right" indent="5"/>
    </xf>
    <xf numFmtId="197" fontId="12" fillId="0" borderId="24" xfId="0" applyNumberFormat="1" applyFont="1" applyBorder="1" applyAlignment="1">
      <alignment horizontal="right" indent="5"/>
    </xf>
    <xf numFmtId="196" fontId="12" fillId="0" borderId="25" xfId="0" applyNumberFormat="1" applyFont="1" applyBorder="1" applyAlignment="1">
      <alignment horizontal="right" indent="7"/>
    </xf>
    <xf numFmtId="198" fontId="12" fillId="0" borderId="44" xfId="0" applyNumberFormat="1" applyFont="1" applyBorder="1" applyAlignment="1">
      <alignment horizontal="right" indent="4"/>
    </xf>
    <xf numFmtId="3" fontId="12" fillId="0" borderId="48" xfId="0" applyNumberFormat="1" applyFont="1" applyBorder="1" applyAlignment="1">
      <alignment horizontal="right" indent="4"/>
    </xf>
    <xf numFmtId="196" fontId="12" fillId="0" borderId="45" xfId="0" applyNumberFormat="1" applyFont="1" applyBorder="1" applyAlignment="1">
      <alignment horizontal="right" indent="7"/>
    </xf>
    <xf numFmtId="196" fontId="12" fillId="0" borderId="25" xfId="0" applyNumberFormat="1" applyFont="1" applyBorder="1" applyAlignment="1" quotePrefix="1">
      <alignment horizontal="right" indent="7"/>
    </xf>
    <xf numFmtId="196" fontId="12" fillId="0" borderId="24" xfId="0" applyNumberFormat="1" applyFont="1" applyBorder="1" applyAlignment="1">
      <alignment horizontal="right" indent="7"/>
    </xf>
    <xf numFmtId="49" fontId="12" fillId="0" borderId="25" xfId="0" applyNumberFormat="1" applyFont="1" applyBorder="1" applyAlignment="1">
      <alignment horizontal="right" indent="7"/>
    </xf>
    <xf numFmtId="190" fontId="12" fillId="0" borderId="6" xfId="0" applyNumberFormat="1" applyFont="1" applyBorder="1" applyAlignment="1">
      <alignment horizontal="right" indent="2"/>
    </xf>
    <xf numFmtId="190" fontId="12" fillId="0" borderId="0" xfId="0" applyNumberFormat="1" applyFont="1" applyBorder="1" applyAlignment="1">
      <alignment horizontal="right" indent="2"/>
    </xf>
    <xf numFmtId="0" fontId="5" fillId="0" borderId="21" xfId="0" applyFont="1" applyBorder="1" applyAlignment="1">
      <alignment shrinkToFit="1"/>
    </xf>
    <xf numFmtId="174" fontId="5" fillId="0" borderId="13" xfId="0" applyNumberFormat="1" applyFont="1" applyBorder="1" applyAlignment="1">
      <alignment horizontal="right"/>
    </xf>
    <xf numFmtId="0" fontId="5" fillId="0" borderId="0" xfId="0" applyFont="1" applyBorder="1" applyAlignment="1">
      <alignment shrinkToFit="1"/>
    </xf>
    <xf numFmtId="174" fontId="5" fillId="0" borderId="0" xfId="0" applyNumberFormat="1" applyFont="1" applyBorder="1" applyAlignment="1">
      <alignment horizontal="right"/>
    </xf>
    <xf numFmtId="0" fontId="5" fillId="0" borderId="0" xfId="0" applyFont="1" applyBorder="1" applyAlignment="1">
      <alignment/>
    </xf>
    <xf numFmtId="212" fontId="2" fillId="0" borderId="69" xfId="0" applyNumberFormat="1" applyFont="1" applyBorder="1" applyAlignment="1">
      <alignment horizontal="right"/>
    </xf>
    <xf numFmtId="0" fontId="2" fillId="0" borderId="69" xfId="0" applyFont="1" applyBorder="1" applyAlignment="1">
      <alignment horizontal="center"/>
    </xf>
    <xf numFmtId="211" fontId="2" fillId="0" borderId="70" xfId="0" applyNumberFormat="1" applyFont="1" applyBorder="1" applyAlignment="1">
      <alignment horizontal="right"/>
    </xf>
    <xf numFmtId="0" fontId="2" fillId="0" borderId="71" xfId="0" applyFont="1" applyBorder="1" applyAlignment="1">
      <alignment horizontal="center"/>
    </xf>
    <xf numFmtId="189" fontId="2" fillId="0" borderId="0" xfId="0" applyNumberFormat="1" applyFont="1" applyAlignment="1">
      <alignment/>
    </xf>
    <xf numFmtId="37" fontId="12" fillId="0" borderId="0" xfId="0" applyNumberFormat="1" applyFont="1" applyAlignment="1">
      <alignment horizontal="left"/>
    </xf>
    <xf numFmtId="3" fontId="12" fillId="0" borderId="6" xfId="0" applyNumberFormat="1" applyFont="1" applyBorder="1" applyAlignment="1">
      <alignment horizontal="right" indent="1"/>
    </xf>
    <xf numFmtId="3" fontId="12" fillId="0" borderId="0" xfId="0" applyNumberFormat="1" applyFont="1" applyBorder="1" applyAlignment="1">
      <alignment horizontal="right" indent="1"/>
    </xf>
    <xf numFmtId="3" fontId="12" fillId="0" borderId="26" xfId="0" applyNumberFormat="1" applyFont="1" applyBorder="1" applyAlignment="1">
      <alignment horizontal="right" indent="1"/>
    </xf>
    <xf numFmtId="17" fontId="2" fillId="0" borderId="3" xfId="0" applyNumberFormat="1" applyFont="1" applyBorder="1" applyAlignment="1" quotePrefix="1">
      <alignment horizontal="center" wrapText="1"/>
    </xf>
    <xf numFmtId="17" fontId="2" fillId="0" borderId="14" xfId="0" applyNumberFormat="1" applyFont="1" applyBorder="1" applyAlignment="1" quotePrefix="1">
      <alignment horizontal="center" wrapText="1"/>
    </xf>
    <xf numFmtId="0" fontId="2" fillId="0" borderId="3" xfId="0" applyFont="1" applyBorder="1" applyAlignment="1" quotePrefix="1">
      <alignment horizontal="center" wrapText="1"/>
    </xf>
    <xf numFmtId="0" fontId="2" fillId="0" borderId="14" xfId="0" applyFont="1" applyBorder="1" applyAlignment="1" quotePrefix="1">
      <alignment horizontal="center" wrapText="1"/>
    </xf>
    <xf numFmtId="0" fontId="2" fillId="0" borderId="3" xfId="0" applyFont="1" applyBorder="1" applyAlignment="1" quotePrefix="1">
      <alignment horizontal="center"/>
    </xf>
    <xf numFmtId="0" fontId="2" fillId="0" borderId="4" xfId="0" applyFont="1" applyBorder="1" applyAlignment="1" quotePrefix="1">
      <alignment horizontal="center"/>
    </xf>
    <xf numFmtId="3" fontId="0" fillId="0" borderId="0" xfId="0" applyNumberFormat="1" applyBorder="1" applyAlignment="1">
      <alignment/>
    </xf>
    <xf numFmtId="0" fontId="5" fillId="0" borderId="0" xfId="0" applyFont="1" applyAlignment="1" quotePrefix="1">
      <alignment horizontal="left"/>
    </xf>
    <xf numFmtId="179" fontId="26" fillId="0" borderId="0" xfId="21" applyNumberFormat="1" quotePrefix="1">
      <alignment/>
      <protection/>
    </xf>
    <xf numFmtId="0" fontId="16" fillId="0" borderId="0" xfId="0" applyFont="1" applyBorder="1" applyAlignment="1">
      <alignment horizontal="center" vertical="center"/>
    </xf>
    <xf numFmtId="3" fontId="12" fillId="0" borderId="0" xfId="0" applyNumberFormat="1" applyFont="1" applyBorder="1" applyAlignment="1">
      <alignment horizontal="left"/>
    </xf>
    <xf numFmtId="179" fontId="0" fillId="0" borderId="0" xfId="0" applyNumberFormat="1" applyAlignment="1">
      <alignment horizontal="right"/>
    </xf>
    <xf numFmtId="0" fontId="7" fillId="0" borderId="25" xfId="0" applyNumberFormat="1" applyFont="1" applyBorder="1" applyAlignment="1">
      <alignment horizontal="center"/>
    </xf>
    <xf numFmtId="0" fontId="7" fillId="0" borderId="24" xfId="0" applyNumberFormat="1" applyFont="1" applyBorder="1" applyAlignment="1">
      <alignment horizontal="center"/>
    </xf>
    <xf numFmtId="0" fontId="7" fillId="0" borderId="45" xfId="0" applyNumberFormat="1" applyFont="1" applyBorder="1" applyAlignment="1">
      <alignment horizontal="center"/>
    </xf>
    <xf numFmtId="17" fontId="7" fillId="0" borderId="5" xfId="0" applyNumberFormat="1" applyFont="1" applyBorder="1" applyAlignment="1" quotePrefix="1">
      <alignment horizontal="center"/>
    </xf>
    <xf numFmtId="17" fontId="7" fillId="0" borderId="24" xfId="0" applyNumberFormat="1" applyFont="1" applyBorder="1" applyAlignment="1" quotePrefix="1">
      <alignment horizontal="center"/>
    </xf>
    <xf numFmtId="17" fontId="7" fillId="0" borderId="25" xfId="0" applyNumberFormat="1" applyFont="1" applyBorder="1" applyAlignment="1" quotePrefix="1">
      <alignment horizontal="center"/>
    </xf>
    <xf numFmtId="0" fontId="11" fillId="0" borderId="25" xfId="0" applyNumberFormat="1" applyFont="1" applyBorder="1" applyAlignment="1">
      <alignment horizontal="center"/>
    </xf>
    <xf numFmtId="0" fontId="11" fillId="0" borderId="0" xfId="0" applyFont="1" applyBorder="1" applyAlignment="1">
      <alignment horizontal="centerContinuous" vertical="center"/>
    </xf>
    <xf numFmtId="0" fontId="11" fillId="0" borderId="25" xfId="0" applyFont="1" applyBorder="1" applyAlignment="1">
      <alignment horizontal="centerContinuous" vertical="center"/>
    </xf>
    <xf numFmtId="0" fontId="16" fillId="0" borderId="0" xfId="0" applyFont="1" applyAlignment="1">
      <alignment horizontal="center" vertical="center"/>
    </xf>
    <xf numFmtId="0" fontId="11" fillId="0" borderId="24" xfId="0" applyFont="1" applyBorder="1" applyAlignment="1">
      <alignment horizontal="center" vertical="top"/>
    </xf>
    <xf numFmtId="0" fontId="11" fillId="0" borderId="26" xfId="0" applyFont="1" applyBorder="1" applyAlignment="1">
      <alignment horizontal="center" vertical="top"/>
    </xf>
    <xf numFmtId="0" fontId="11" fillId="0" borderId="8" xfId="0" applyFont="1" applyBorder="1" applyAlignment="1">
      <alignment horizontal="center" vertical="top"/>
    </xf>
    <xf numFmtId="17" fontId="11" fillId="0" borderId="15" xfId="0" applyNumberFormat="1" applyFont="1" applyBorder="1" applyAlignment="1">
      <alignment horizontal="center" vertical="center"/>
    </xf>
    <xf numFmtId="17" fontId="11" fillId="0" borderId="25" xfId="0" applyNumberFormat="1" applyFont="1" applyBorder="1" applyAlignment="1">
      <alignment horizontal="center" vertical="center"/>
    </xf>
    <xf numFmtId="17" fontId="11" fillId="0" borderId="0" xfId="0" applyNumberFormat="1" applyFont="1" applyBorder="1" applyAlignment="1">
      <alignment horizontal="center" vertical="center"/>
    </xf>
    <xf numFmtId="188" fontId="12" fillId="0" borderId="0" xfId="0" applyNumberFormat="1" applyFont="1" applyBorder="1" applyAlignment="1">
      <alignment/>
    </xf>
    <xf numFmtId="0" fontId="11" fillId="0" borderId="9" xfId="0" applyFont="1" applyBorder="1" applyAlignment="1">
      <alignment horizontal="center" vertical="top"/>
    </xf>
    <xf numFmtId="0" fontId="11" fillId="0" borderId="45" xfId="0" applyFont="1" applyBorder="1" applyAlignment="1">
      <alignment horizontal="center" vertical="top"/>
    </xf>
    <xf numFmtId="0" fontId="11" fillId="0" borderId="15" xfId="0" applyFont="1" applyBorder="1" applyAlignment="1">
      <alignment horizontal="center" vertical="top"/>
    </xf>
    <xf numFmtId="0" fontId="11" fillId="0" borderId="20" xfId="0" applyFont="1" applyBorder="1" applyAlignment="1">
      <alignment horizontal="center" vertical="top"/>
    </xf>
    <xf numFmtId="0" fontId="11" fillId="0" borderId="42" xfId="0" applyFont="1" applyBorder="1" applyAlignment="1">
      <alignment horizontal="center" vertical="top"/>
    </xf>
    <xf numFmtId="17" fontId="11" fillId="0" borderId="25" xfId="0" applyNumberFormat="1" applyFont="1" applyBorder="1" applyAlignment="1" quotePrefix="1">
      <alignment horizontal="center" vertical="center"/>
    </xf>
    <xf numFmtId="17" fontId="11" fillId="0" borderId="61" xfId="0" applyNumberFormat="1" applyFont="1" applyBorder="1" applyAlignment="1" quotePrefix="1">
      <alignment horizontal="center" vertical="center"/>
    </xf>
    <xf numFmtId="0" fontId="11" fillId="0" borderId="9" xfId="0" applyFont="1" applyBorder="1" applyAlignment="1">
      <alignment horizontal="centerContinuous" vertical="center"/>
    </xf>
    <xf numFmtId="189" fontId="12" fillId="0" borderId="25" xfId="0" applyNumberFormat="1" applyFont="1" applyBorder="1" applyAlignment="1">
      <alignment/>
    </xf>
    <xf numFmtId="0" fontId="11" fillId="0" borderId="5" xfId="0" applyFont="1" applyBorder="1" applyAlignment="1">
      <alignment horizontal="centerContinuous" vertical="center"/>
    </xf>
    <xf numFmtId="17" fontId="7" fillId="0" borderId="8" xfId="0" applyNumberFormat="1" applyFont="1" applyBorder="1" applyAlignment="1" quotePrefix="1">
      <alignment horizontal="center"/>
    </xf>
    <xf numFmtId="17" fontId="11" fillId="0" borderId="6" xfId="0" applyNumberFormat="1" applyFont="1" applyBorder="1" applyAlignment="1">
      <alignment horizontal="center" vertical="center"/>
    </xf>
    <xf numFmtId="0" fontId="11" fillId="0" borderId="25" xfId="0" applyNumberFormat="1" applyFont="1" applyBorder="1" applyAlignment="1">
      <alignment horizontal="center" vertical="distributed"/>
    </xf>
    <xf numFmtId="0" fontId="12" fillId="0" borderId="0" xfId="0" applyFont="1" applyAlignment="1" quotePrefix="1">
      <alignment horizontal="left"/>
    </xf>
    <xf numFmtId="49" fontId="7" fillId="0" borderId="61" xfId="0" applyNumberFormat="1" applyFont="1" applyBorder="1" applyAlignment="1">
      <alignment horizontal="center"/>
    </xf>
    <xf numFmtId="37" fontId="12" fillId="0" borderId="61" xfId="0" applyNumberFormat="1" applyFont="1" applyBorder="1" applyAlignment="1">
      <alignment horizontal="right"/>
    </xf>
    <xf numFmtId="189" fontId="12" fillId="0" borderId="61" xfId="0" applyNumberFormat="1" applyFont="1" applyBorder="1" applyAlignment="1">
      <alignment horizontal="right"/>
    </xf>
    <xf numFmtId="0" fontId="12" fillId="0" borderId="62" xfId="0" applyFont="1" applyBorder="1" applyAlignment="1">
      <alignment/>
    </xf>
    <xf numFmtId="0" fontId="16" fillId="0" borderId="61" xfId="0" applyFont="1" applyBorder="1" applyAlignment="1">
      <alignment/>
    </xf>
    <xf numFmtId="0" fontId="13" fillId="0" borderId="0" xfId="0" applyFont="1" applyAlignment="1">
      <alignment horizontal="center"/>
    </xf>
    <xf numFmtId="49" fontId="11" fillId="0" borderId="0" xfId="0" applyNumberFormat="1" applyFont="1" applyBorder="1" applyAlignment="1">
      <alignment horizontal="center" vertical="center"/>
    </xf>
    <xf numFmtId="212" fontId="0" fillId="0" borderId="0" xfId="0" applyNumberFormat="1" applyAlignment="1">
      <alignment/>
    </xf>
    <xf numFmtId="49" fontId="12" fillId="0" borderId="1" xfId="0" applyNumberFormat="1" applyFont="1" applyBorder="1" applyAlignment="1">
      <alignment horizontal="center"/>
    </xf>
    <xf numFmtId="189" fontId="12" fillId="0" borderId="1" xfId="0" applyNumberFormat="1" applyFont="1" applyBorder="1" applyAlignment="1">
      <alignment horizontal="right" indent="1"/>
    </xf>
    <xf numFmtId="189" fontId="12" fillId="0" borderId="11" xfId="0" applyNumberFormat="1" applyFont="1" applyBorder="1" applyAlignment="1">
      <alignment horizontal="right" indent="1"/>
    </xf>
    <xf numFmtId="189" fontId="12" fillId="0" borderId="10" xfId="0" applyNumberFormat="1" applyFont="1" applyBorder="1" applyAlignment="1">
      <alignment horizontal="right" indent="1"/>
    </xf>
    <xf numFmtId="49" fontId="11" fillId="0" borderId="72" xfId="0" applyNumberFormat="1" applyFont="1" applyBorder="1" applyAlignment="1">
      <alignment horizontal="center" vertical="center" shrinkToFit="1"/>
    </xf>
    <xf numFmtId="49" fontId="12" fillId="0" borderId="61" xfId="0" applyNumberFormat="1" applyFont="1" applyBorder="1" applyAlignment="1">
      <alignment horizontal="center"/>
    </xf>
    <xf numFmtId="189" fontId="12" fillId="0" borderId="61" xfId="0" applyNumberFormat="1" applyFont="1" applyBorder="1" applyAlignment="1">
      <alignment horizontal="right" indent="1"/>
    </xf>
    <xf numFmtId="189" fontId="12" fillId="0" borderId="42" xfId="0" applyNumberFormat="1" applyFont="1" applyBorder="1" applyAlignment="1">
      <alignment horizontal="right" indent="1"/>
    </xf>
    <xf numFmtId="189" fontId="12" fillId="0" borderId="60" xfId="0" applyNumberFormat="1" applyFont="1" applyBorder="1" applyAlignment="1">
      <alignment horizontal="right" indent="1"/>
    </xf>
    <xf numFmtId="0" fontId="12" fillId="0" borderId="33" xfId="0" applyFont="1" applyBorder="1" applyAlignment="1">
      <alignment horizontal="right" vertical="top"/>
    </xf>
    <xf numFmtId="0" fontId="12" fillId="0" borderId="17" xfId="0" applyFont="1" applyBorder="1" applyAlignment="1">
      <alignment horizontal="right" vertical="top"/>
    </xf>
    <xf numFmtId="49" fontId="11" fillId="0" borderId="73" xfId="0" applyNumberFormat="1" applyFont="1" applyBorder="1" applyAlignment="1" quotePrefix="1">
      <alignment horizontal="center" vertical="center" shrinkToFit="1"/>
    </xf>
    <xf numFmtId="164" fontId="12" fillId="0" borderId="62" xfId="0" applyNumberFormat="1" applyFont="1" applyBorder="1" applyAlignment="1">
      <alignment horizontal="right"/>
    </xf>
    <xf numFmtId="164" fontId="12" fillId="0" borderId="7" xfId="0" applyNumberFormat="1" applyFont="1" applyBorder="1" applyAlignment="1">
      <alignment horizontal="right"/>
    </xf>
    <xf numFmtId="186" fontId="11" fillId="0" borderId="8" xfId="0" applyNumberFormat="1" applyFont="1" applyBorder="1" applyAlignment="1">
      <alignment horizontal="center" vertical="center"/>
    </xf>
    <xf numFmtId="49" fontId="11" fillId="0" borderId="5" xfId="0" applyNumberFormat="1" applyFont="1" applyBorder="1" applyAlignment="1">
      <alignment horizontal="center"/>
    </xf>
    <xf numFmtId="186" fontId="11" fillId="0" borderId="74" xfId="0" applyNumberFormat="1" applyFont="1" applyBorder="1" applyAlignment="1">
      <alignment horizontal="center" vertical="center"/>
    </xf>
    <xf numFmtId="1" fontId="11" fillId="0" borderId="24" xfId="0" applyNumberFormat="1" applyFont="1" applyBorder="1" applyAlignment="1">
      <alignment horizontal="centerContinuous" vertical="center"/>
    </xf>
    <xf numFmtId="186" fontId="11" fillId="0" borderId="24" xfId="0" applyNumberFormat="1" applyFont="1" applyBorder="1" applyAlignment="1" quotePrefix="1">
      <alignment horizontal="center" vertical="center"/>
    </xf>
    <xf numFmtId="3" fontId="11" fillId="0" borderId="0" xfId="0" applyNumberFormat="1" applyFont="1" applyBorder="1" applyAlignment="1">
      <alignment horizontal="center" vertical="center"/>
    </xf>
    <xf numFmtId="3" fontId="11" fillId="0" borderId="0" xfId="0" applyNumberFormat="1" applyFont="1" applyBorder="1" applyAlignment="1">
      <alignment horizontal="center" vertical="center" wrapText="1"/>
    </xf>
    <xf numFmtId="3" fontId="11" fillId="0" borderId="48" xfId="0" applyNumberFormat="1" applyFont="1" applyBorder="1" applyAlignment="1">
      <alignment horizontal="center" vertical="center"/>
    </xf>
    <xf numFmtId="0" fontId="11" fillId="0" borderId="4" xfId="0" applyFont="1" applyBorder="1" applyAlignment="1" quotePrefix="1">
      <alignment horizontal="left"/>
    </xf>
    <xf numFmtId="3" fontId="11" fillId="0" borderId="6" xfId="0" applyNumberFormat="1" applyFont="1" applyBorder="1" applyAlignment="1">
      <alignment horizontal="center"/>
    </xf>
    <xf numFmtId="3" fontId="11" fillId="0" borderId="6" xfId="0" applyNumberFormat="1" applyFont="1" applyBorder="1" applyAlignment="1">
      <alignment horizontal="right"/>
    </xf>
    <xf numFmtId="3" fontId="11" fillId="0" borderId="68" xfId="0" applyNumberFormat="1" applyFont="1" applyBorder="1" applyAlignment="1">
      <alignment horizontal="right"/>
    </xf>
    <xf numFmtId="0" fontId="11" fillId="0" borderId="3" xfId="0" applyFont="1" applyBorder="1" applyAlignment="1" quotePrefix="1">
      <alignment horizontal="left"/>
    </xf>
    <xf numFmtId="3" fontId="11" fillId="0" borderId="0" xfId="0" applyNumberFormat="1" applyFont="1" applyBorder="1" applyAlignment="1">
      <alignment horizontal="center"/>
    </xf>
    <xf numFmtId="3" fontId="11" fillId="0" borderId="0" xfId="0" applyNumberFormat="1" applyFont="1" applyBorder="1" applyAlignment="1">
      <alignment horizontal="right"/>
    </xf>
    <xf numFmtId="3" fontId="11" fillId="0" borderId="48" xfId="0" applyNumberFormat="1" applyFont="1" applyBorder="1" applyAlignment="1">
      <alignment horizontal="right"/>
    </xf>
    <xf numFmtId="185" fontId="12" fillId="0" borderId="0" xfId="0" applyNumberFormat="1" applyFont="1" applyAlignment="1">
      <alignment horizontal="right" indent="2"/>
    </xf>
    <xf numFmtId="199" fontId="12" fillId="0" borderId="0" xfId="0" applyNumberFormat="1" applyFont="1" applyBorder="1" applyAlignment="1">
      <alignment horizontal="right" indent="2"/>
    </xf>
    <xf numFmtId="169" fontId="12" fillId="0" borderId="0" xfId="0" applyNumberFormat="1" applyFont="1" applyBorder="1" applyAlignment="1">
      <alignment horizontal="right" indent="2"/>
    </xf>
    <xf numFmtId="213" fontId="12" fillId="0" borderId="0" xfId="0" applyNumberFormat="1" applyFont="1" applyBorder="1" applyAlignment="1">
      <alignment horizontal="right" indent="2"/>
    </xf>
    <xf numFmtId="166" fontId="12" fillId="0" borderId="48" xfId="0" applyNumberFormat="1" applyFont="1" applyBorder="1" applyAlignment="1">
      <alignment horizontal="right" indent="4"/>
    </xf>
    <xf numFmtId="205" fontId="12" fillId="0" borderId="0" xfId="0" applyNumberFormat="1" applyFont="1" applyBorder="1" applyAlignment="1">
      <alignment horizontal="right" indent="2"/>
    </xf>
    <xf numFmtId="205" fontId="12" fillId="0" borderId="0" xfId="0" applyNumberFormat="1" applyFont="1" applyAlignment="1">
      <alignment horizontal="right" indent="2"/>
    </xf>
    <xf numFmtId="185" fontId="12" fillId="0" borderId="6" xfId="0" applyNumberFormat="1" applyFont="1" applyBorder="1" applyAlignment="1">
      <alignment horizontal="right" indent="2"/>
    </xf>
    <xf numFmtId="169" fontId="12" fillId="0" borderId="6" xfId="0" applyNumberFormat="1" applyFont="1" applyBorder="1" applyAlignment="1">
      <alignment horizontal="right" indent="2"/>
    </xf>
    <xf numFmtId="213" fontId="12" fillId="0" borderId="8" xfId="0" applyNumberFormat="1" applyFont="1" applyBorder="1" applyAlignment="1">
      <alignment horizontal="right" indent="2"/>
    </xf>
    <xf numFmtId="166" fontId="12" fillId="0" borderId="68" xfId="0" applyNumberFormat="1" applyFont="1" applyBorder="1" applyAlignment="1">
      <alignment horizontal="right" indent="4"/>
    </xf>
    <xf numFmtId="185" fontId="12" fillId="0" borderId="15" xfId="0" applyNumberFormat="1" applyFont="1" applyBorder="1" applyAlignment="1">
      <alignment horizontal="right" indent="2"/>
    </xf>
    <xf numFmtId="199" fontId="12" fillId="0" borderId="15" xfId="0" applyNumberFormat="1" applyFont="1" applyBorder="1" applyAlignment="1">
      <alignment horizontal="right" indent="2"/>
    </xf>
    <xf numFmtId="190" fontId="12" fillId="0" borderId="15" xfId="0" applyNumberFormat="1" applyFont="1" applyBorder="1" applyAlignment="1">
      <alignment horizontal="right" indent="2"/>
    </xf>
    <xf numFmtId="185" fontId="12" fillId="0" borderId="0" xfId="0" applyNumberFormat="1" applyFont="1" applyBorder="1" applyAlignment="1">
      <alignment horizontal="right" indent="2"/>
    </xf>
    <xf numFmtId="190" fontId="12" fillId="0" borderId="0" xfId="0" applyNumberFormat="1" applyFont="1" applyBorder="1" applyAlignment="1" quotePrefix="1">
      <alignment horizontal="right" indent="2"/>
    </xf>
    <xf numFmtId="3" fontId="12" fillId="0" borderId="48" xfId="0" applyNumberFormat="1" applyFont="1" applyBorder="1" applyAlignment="1">
      <alignment horizontal="right" indent="1"/>
    </xf>
    <xf numFmtId="3" fontId="12" fillId="0" borderId="0" xfId="0" applyNumberFormat="1" applyFont="1" applyAlignment="1">
      <alignment horizontal="right" indent="1"/>
    </xf>
    <xf numFmtId="3" fontId="12" fillId="0" borderId="8" xfId="0" applyNumberFormat="1" applyFont="1" applyBorder="1" applyAlignment="1">
      <alignment horizontal="right" indent="1"/>
    </xf>
    <xf numFmtId="3" fontId="12" fillId="0" borderId="68" xfId="0" applyNumberFormat="1" applyFont="1" applyBorder="1" applyAlignment="1">
      <alignment horizontal="right" indent="1"/>
    </xf>
    <xf numFmtId="3" fontId="12" fillId="0" borderId="20" xfId="0" applyNumberFormat="1" applyFont="1" applyBorder="1" applyAlignment="1">
      <alignment horizontal="right" indent="1"/>
    </xf>
    <xf numFmtId="3" fontId="12" fillId="0" borderId="15" xfId="0" applyNumberFormat="1" applyFont="1" applyBorder="1" applyAlignment="1">
      <alignment horizontal="right" indent="1"/>
    </xf>
    <xf numFmtId="3" fontId="12" fillId="0" borderId="1" xfId="0" applyNumberFormat="1" applyFont="1" applyBorder="1" applyAlignment="1">
      <alignment horizontal="right" indent="1"/>
    </xf>
    <xf numFmtId="188" fontId="12" fillId="0" borderId="1" xfId="0" applyNumberFormat="1" applyFont="1" applyBorder="1" applyAlignment="1">
      <alignment horizontal="right" indent="1"/>
    </xf>
    <xf numFmtId="188" fontId="12" fillId="0" borderId="10" xfId="0" applyNumberFormat="1" applyFont="1" applyBorder="1" applyAlignment="1">
      <alignment horizontal="right" indent="1"/>
    </xf>
    <xf numFmtId="188" fontId="12" fillId="0" borderId="11" xfId="0" applyNumberFormat="1" applyFont="1" applyBorder="1" applyAlignment="1">
      <alignment horizontal="right" indent="1"/>
    </xf>
    <xf numFmtId="186" fontId="11" fillId="0" borderId="72" xfId="0" applyNumberFormat="1" applyFont="1" applyBorder="1" applyAlignment="1">
      <alignment horizontal="center" vertical="center"/>
    </xf>
    <xf numFmtId="3" fontId="12" fillId="0" borderId="61" xfId="0" applyNumberFormat="1" applyFont="1" applyBorder="1" applyAlignment="1">
      <alignment horizontal="right" indent="1"/>
    </xf>
    <xf numFmtId="188" fontId="12" fillId="0" borderId="61" xfId="0" applyNumberFormat="1" applyFont="1" applyBorder="1" applyAlignment="1">
      <alignment horizontal="right" indent="1"/>
    </xf>
    <xf numFmtId="188" fontId="12" fillId="0" borderId="60" xfId="0" applyNumberFormat="1" applyFont="1" applyBorder="1" applyAlignment="1">
      <alignment horizontal="right" indent="1"/>
    </xf>
    <xf numFmtId="188" fontId="12" fillId="0" borderId="42" xfId="0" applyNumberFormat="1" applyFont="1" applyBorder="1" applyAlignment="1">
      <alignment horizontal="right" indent="1"/>
    </xf>
    <xf numFmtId="0" fontId="0" fillId="0" borderId="17" xfId="0" applyBorder="1" applyAlignment="1">
      <alignment horizontal="right" vertical="top"/>
    </xf>
    <xf numFmtId="0" fontId="0" fillId="0" borderId="33" xfId="0" applyBorder="1" applyAlignment="1">
      <alignment horizontal="right" vertical="top"/>
    </xf>
    <xf numFmtId="186" fontId="11" fillId="0" borderId="73" xfId="0" applyNumberFormat="1" applyFont="1" applyBorder="1" applyAlignment="1" quotePrefix="1">
      <alignment horizontal="center" vertical="center"/>
    </xf>
    <xf numFmtId="188" fontId="12" fillId="0" borderId="7" xfId="0" applyNumberFormat="1" applyFont="1" applyBorder="1" applyAlignment="1">
      <alignment horizontal="right"/>
    </xf>
    <xf numFmtId="188" fontId="12" fillId="0" borderId="62" xfId="0" applyNumberFormat="1" applyFont="1" applyBorder="1" applyAlignment="1">
      <alignment horizontal="right"/>
    </xf>
    <xf numFmtId="0" fontId="0" fillId="0" borderId="29" xfId="0" applyBorder="1" applyAlignment="1">
      <alignment horizontal="right" vertical="top"/>
    </xf>
    <xf numFmtId="49" fontId="12" fillId="0" borderId="32" xfId="0" applyNumberFormat="1" applyFont="1" applyBorder="1" applyAlignment="1">
      <alignment horizontal="center"/>
    </xf>
    <xf numFmtId="49" fontId="12" fillId="0" borderId="5" xfId="0" applyNumberFormat="1" applyFont="1" applyBorder="1" applyAlignment="1">
      <alignment horizontal="center"/>
    </xf>
    <xf numFmtId="0" fontId="0" fillId="0" borderId="30" xfId="0" applyBorder="1" applyAlignment="1">
      <alignment horizontal="right" vertical="top"/>
    </xf>
    <xf numFmtId="164" fontId="5" fillId="0" borderId="62" xfId="0" applyNumberFormat="1" applyFont="1" applyBorder="1" applyAlignment="1">
      <alignment horizontal="right"/>
    </xf>
    <xf numFmtId="0" fontId="0" fillId="0" borderId="5" xfId="0" applyBorder="1" applyAlignment="1">
      <alignment horizontal="right"/>
    </xf>
    <xf numFmtId="164" fontId="12" fillId="0" borderId="27" xfId="0" applyNumberFormat="1" applyFont="1" applyBorder="1" applyAlignment="1">
      <alignment horizontal="right"/>
    </xf>
    <xf numFmtId="49" fontId="11" fillId="0" borderId="25" xfId="0" applyNumberFormat="1" applyFont="1" applyBorder="1" applyAlignment="1">
      <alignment horizontal="center"/>
    </xf>
    <xf numFmtId="0" fontId="11" fillId="0" borderId="25" xfId="0" applyFont="1" applyBorder="1" applyAlignment="1">
      <alignment horizontal="center"/>
    </xf>
    <xf numFmtId="0" fontId="11" fillId="0" borderId="1" xfId="0" applyFont="1" applyBorder="1" applyAlignment="1">
      <alignment horizontal="center"/>
    </xf>
    <xf numFmtId="49" fontId="11" fillId="0" borderId="25" xfId="0" applyNumberFormat="1" applyFont="1" applyBorder="1" applyAlignment="1">
      <alignment horizontal="center" wrapText="1"/>
    </xf>
    <xf numFmtId="0" fontId="11" fillId="0" borderId="43" xfId="0" applyFont="1" applyBorder="1" applyAlignment="1">
      <alignment horizontal="center"/>
    </xf>
    <xf numFmtId="0" fontId="11" fillId="0" borderId="48" xfId="0" applyFont="1" applyBorder="1" applyAlignment="1">
      <alignment horizontal="center" wrapText="1"/>
    </xf>
    <xf numFmtId="49" fontId="11" fillId="0" borderId="24" xfId="0" applyNumberFormat="1" applyFont="1" applyBorder="1" applyAlignment="1">
      <alignment horizontal="center" wrapText="1"/>
    </xf>
    <xf numFmtId="0" fontId="11" fillId="0" borderId="68" xfId="0" applyFont="1" applyBorder="1" applyAlignment="1">
      <alignment horizontal="left"/>
    </xf>
    <xf numFmtId="0" fontId="11" fillId="0" borderId="48" xfId="0" applyFont="1" applyBorder="1" applyAlignment="1">
      <alignment horizontal="left"/>
    </xf>
    <xf numFmtId="9" fontId="12" fillId="0" borderId="25" xfId="0" applyNumberFormat="1" applyFont="1" applyBorder="1" applyAlignment="1">
      <alignment horizontal="center"/>
    </xf>
    <xf numFmtId="9" fontId="12" fillId="0" borderId="45" xfId="0" applyNumberFormat="1" applyFont="1" applyBorder="1" applyAlignment="1">
      <alignment horizontal="center"/>
    </xf>
    <xf numFmtId="196" fontId="12" fillId="0" borderId="24" xfId="0" applyNumberFormat="1" applyFont="1" applyBorder="1" applyAlignment="1">
      <alignment horizontal="right"/>
    </xf>
    <xf numFmtId="196" fontId="12" fillId="0" borderId="25" xfId="0" applyNumberFormat="1" applyFont="1" applyBorder="1" applyAlignment="1">
      <alignment horizontal="right"/>
    </xf>
    <xf numFmtId="0" fontId="11" fillId="0" borderId="3" xfId="0" applyFont="1" applyBorder="1" applyAlignment="1">
      <alignment horizontal="center"/>
    </xf>
    <xf numFmtId="0" fontId="16" fillId="0" borderId="6" xfId="0" applyFont="1" applyBorder="1" applyAlignment="1">
      <alignment horizontal="center"/>
    </xf>
    <xf numFmtId="0" fontId="11" fillId="0" borderId="0" xfId="0" applyFont="1" applyBorder="1" applyAlignment="1">
      <alignment horizontal="center"/>
    </xf>
    <xf numFmtId="17" fontId="11" fillId="0" borderId="6" xfId="0" applyNumberFormat="1" applyFont="1" applyBorder="1" applyAlignment="1" quotePrefix="1">
      <alignment horizontal="center"/>
    </xf>
    <xf numFmtId="17" fontId="11" fillId="0" borderId="26" xfId="0" applyNumberFormat="1" applyFont="1" applyBorder="1" applyAlignment="1" quotePrefix="1">
      <alignment horizontal="center"/>
    </xf>
    <xf numFmtId="0" fontId="16" fillId="0" borderId="26" xfId="0" applyFont="1" applyBorder="1" applyAlignment="1">
      <alignment horizontal="center"/>
    </xf>
    <xf numFmtId="0" fontId="16" fillId="0" borderId="6" xfId="0" applyFont="1" applyBorder="1" applyAlignment="1">
      <alignment/>
    </xf>
    <xf numFmtId="0" fontId="16" fillId="0" borderId="26" xfId="0" applyFont="1" applyBorder="1" applyAlignment="1">
      <alignment/>
    </xf>
    <xf numFmtId="0" fontId="16" fillId="0" borderId="60" xfId="0" applyFont="1" applyBorder="1" applyAlignment="1">
      <alignment/>
    </xf>
    <xf numFmtId="17" fontId="11" fillId="0" borderId="0" xfId="0" applyNumberFormat="1" applyFont="1" applyBorder="1" applyAlignment="1" quotePrefix="1">
      <alignment horizontal="center"/>
    </xf>
    <xf numFmtId="17" fontId="11" fillId="0" borderId="9" xfId="0" applyNumberFormat="1" applyFont="1" applyBorder="1" applyAlignment="1" quotePrefix="1">
      <alignment horizontal="center"/>
    </xf>
    <xf numFmtId="0" fontId="16" fillId="0" borderId="0" xfId="0" applyFont="1" applyBorder="1" applyAlignment="1">
      <alignment horizontal="center"/>
    </xf>
    <xf numFmtId="0" fontId="16" fillId="0" borderId="9" xfId="0" applyFont="1" applyBorder="1" applyAlignment="1">
      <alignment horizontal="center"/>
    </xf>
    <xf numFmtId="0" fontId="16" fillId="0" borderId="9" xfId="0" applyFont="1" applyBorder="1" applyAlignment="1">
      <alignment/>
    </xf>
    <xf numFmtId="170" fontId="12" fillId="0" borderId="0" xfId="0" applyNumberFormat="1" applyFont="1" applyBorder="1" applyAlignment="1" quotePrefix="1">
      <alignment horizontal="right"/>
    </xf>
    <xf numFmtId="181" fontId="12" fillId="0" borderId="9" xfId="0" applyNumberFormat="1" applyFont="1" applyBorder="1" applyAlignment="1">
      <alignment horizontal="left"/>
    </xf>
    <xf numFmtId="170" fontId="12" fillId="0" borderId="0" xfId="0" applyNumberFormat="1" applyFont="1" applyBorder="1" applyAlignment="1">
      <alignment horizontal="left"/>
    </xf>
    <xf numFmtId="0" fontId="16" fillId="0" borderId="9" xfId="0" applyFont="1" applyBorder="1" applyAlignment="1">
      <alignment horizontal="left"/>
    </xf>
    <xf numFmtId="179" fontId="12" fillId="0" borderId="0" xfId="0" applyNumberFormat="1" applyFont="1" applyBorder="1" applyAlignment="1">
      <alignment/>
    </xf>
    <xf numFmtId="0" fontId="12" fillId="0" borderId="9" xfId="0" applyFont="1" applyBorder="1" applyAlignment="1">
      <alignment horizontal="left"/>
    </xf>
    <xf numFmtId="193" fontId="12" fillId="0" borderId="0" xfId="0" applyNumberFormat="1" applyFont="1" applyBorder="1" applyAlignment="1">
      <alignment horizontal="left"/>
    </xf>
    <xf numFmtId="170" fontId="12" fillId="0" borderId="0" xfId="0" applyNumberFormat="1" applyFont="1" applyBorder="1" applyAlignment="1">
      <alignment/>
    </xf>
    <xf numFmtId="0" fontId="12" fillId="0" borderId="9" xfId="0" applyFont="1" applyBorder="1" applyAlignment="1">
      <alignment/>
    </xf>
    <xf numFmtId="0" fontId="16" fillId="0" borderId="0" xfId="0" applyFont="1" applyBorder="1" applyAlignment="1">
      <alignment horizontal="left"/>
    </xf>
    <xf numFmtId="179" fontId="12" fillId="0" borderId="9" xfId="0" applyNumberFormat="1" applyFont="1" applyBorder="1" applyAlignment="1">
      <alignment/>
    </xf>
    <xf numFmtId="179" fontId="12" fillId="0" borderId="0" xfId="0" applyNumberFormat="1" applyFont="1" applyBorder="1" applyAlignment="1">
      <alignment/>
    </xf>
    <xf numFmtId="179" fontId="12" fillId="0" borderId="61" xfId="0" applyNumberFormat="1" applyFont="1" applyBorder="1" applyAlignment="1">
      <alignment/>
    </xf>
    <xf numFmtId="179" fontId="12" fillId="0" borderId="1" xfId="0" applyNumberFormat="1" applyFont="1" applyBorder="1" applyAlignment="1">
      <alignment/>
    </xf>
    <xf numFmtId="180" fontId="12" fillId="0" borderId="0" xfId="0" applyNumberFormat="1" applyFont="1" applyBorder="1" applyAlignment="1" quotePrefix="1">
      <alignment horizontal="right"/>
    </xf>
    <xf numFmtId="180" fontId="12" fillId="0" borderId="9" xfId="0" applyNumberFormat="1" applyFont="1" applyBorder="1" applyAlignment="1" quotePrefix="1">
      <alignment horizontal="right"/>
    </xf>
    <xf numFmtId="179" fontId="16" fillId="0" borderId="0" xfId="0" applyNumberFormat="1" applyFont="1" applyBorder="1" applyAlignment="1">
      <alignment/>
    </xf>
    <xf numFmtId="193" fontId="12" fillId="0" borderId="0" xfId="0" applyNumberFormat="1" applyFont="1" applyBorder="1" applyAlignment="1">
      <alignment/>
    </xf>
    <xf numFmtId="179" fontId="16" fillId="0" borderId="9" xfId="0" applyNumberFormat="1" applyFont="1" applyBorder="1" applyAlignment="1">
      <alignment/>
    </xf>
    <xf numFmtId="170" fontId="12" fillId="0" borderId="0" xfId="0" applyNumberFormat="1" applyFont="1" applyBorder="1" applyAlignment="1" quotePrefix="1">
      <alignment/>
    </xf>
    <xf numFmtId="179" fontId="16" fillId="0" borderId="61" xfId="0" applyNumberFormat="1" applyFont="1" applyBorder="1" applyAlignment="1">
      <alignment/>
    </xf>
    <xf numFmtId="179" fontId="16" fillId="0" borderId="1" xfId="0" applyNumberFormat="1" applyFont="1" applyBorder="1" applyAlignment="1">
      <alignment/>
    </xf>
    <xf numFmtId="170" fontId="12" fillId="0" borderId="6" xfId="0" applyNumberFormat="1" applyFont="1" applyBorder="1" applyAlignment="1" quotePrefix="1">
      <alignment horizontal="right"/>
    </xf>
    <xf numFmtId="180" fontId="12" fillId="0" borderId="6" xfId="0" applyNumberFormat="1" applyFont="1" applyBorder="1" applyAlignment="1" quotePrefix="1">
      <alignment horizontal="right"/>
    </xf>
    <xf numFmtId="180" fontId="12" fillId="0" borderId="26" xfId="0" applyNumberFormat="1" applyFont="1" applyBorder="1" applyAlignment="1" quotePrefix="1">
      <alignment horizontal="right"/>
    </xf>
    <xf numFmtId="170" fontId="12" fillId="0" borderId="6" xfId="0" applyNumberFormat="1" applyFont="1" applyBorder="1" applyAlignment="1">
      <alignment/>
    </xf>
    <xf numFmtId="179" fontId="16" fillId="0" borderId="6" xfId="0" applyNumberFormat="1" applyFont="1" applyBorder="1" applyAlignment="1">
      <alignment/>
    </xf>
    <xf numFmtId="193" fontId="12" fillId="0" borderId="6" xfId="0" applyNumberFormat="1" applyFont="1" applyBorder="1" applyAlignment="1">
      <alignment/>
    </xf>
    <xf numFmtId="179" fontId="16" fillId="0" borderId="26" xfId="0" applyNumberFormat="1" applyFont="1" applyBorder="1" applyAlignment="1">
      <alignment/>
    </xf>
    <xf numFmtId="179" fontId="16" fillId="0" borderId="60" xfId="0" applyNumberFormat="1" applyFont="1" applyBorder="1" applyAlignment="1">
      <alignment/>
    </xf>
    <xf numFmtId="179" fontId="16" fillId="0" borderId="10" xfId="0" applyNumberFormat="1" applyFont="1" applyBorder="1" applyAlignment="1">
      <alignment/>
    </xf>
    <xf numFmtId="170" fontId="12" fillId="0" borderId="15" xfId="0" applyNumberFormat="1" applyFont="1" applyBorder="1" applyAlignment="1" quotePrefix="1">
      <alignment horizontal="right"/>
    </xf>
    <xf numFmtId="0" fontId="12" fillId="0" borderId="21" xfId="0" applyFont="1" applyBorder="1" applyAlignment="1">
      <alignment/>
    </xf>
    <xf numFmtId="170" fontId="12" fillId="0" borderId="2" xfId="0" applyNumberFormat="1" applyFont="1" applyBorder="1" applyAlignment="1" quotePrefix="1">
      <alignment horizontal="right"/>
    </xf>
    <xf numFmtId="180" fontId="12" fillId="0" borderId="2" xfId="0" applyNumberFormat="1" applyFont="1" applyBorder="1" applyAlignment="1" quotePrefix="1">
      <alignment horizontal="right"/>
    </xf>
    <xf numFmtId="180" fontId="12" fillId="0" borderId="13" xfId="0" applyNumberFormat="1" applyFont="1" applyBorder="1" applyAlignment="1" quotePrefix="1">
      <alignment horizontal="right"/>
    </xf>
    <xf numFmtId="0" fontId="16" fillId="0" borderId="13" xfId="0" applyFont="1" applyBorder="1" applyAlignment="1">
      <alignment/>
    </xf>
    <xf numFmtId="170" fontId="16" fillId="0" borderId="2" xfId="0" applyNumberFormat="1" applyFont="1" applyBorder="1" applyAlignment="1">
      <alignment/>
    </xf>
    <xf numFmtId="0" fontId="16" fillId="0" borderId="62" xfId="0" applyFont="1" applyBorder="1" applyAlignment="1">
      <alignment/>
    </xf>
    <xf numFmtId="0" fontId="16" fillId="0" borderId="7" xfId="0" applyFont="1" applyBorder="1" applyAlignment="1">
      <alignment/>
    </xf>
    <xf numFmtId="181" fontId="5" fillId="0" borderId="0" xfId="0" applyNumberFormat="1" applyFont="1" applyBorder="1" applyAlignment="1">
      <alignment horizontal="left"/>
    </xf>
    <xf numFmtId="49" fontId="11" fillId="0" borderId="0" xfId="0" applyNumberFormat="1" applyFont="1" applyBorder="1" applyAlignment="1" quotePrefix="1">
      <alignment horizontal="centerContinuous" vertical="center"/>
    </xf>
    <xf numFmtId="179" fontId="0" fillId="0" borderId="0" xfId="0" applyNumberFormat="1" applyAlignment="1" quotePrefix="1">
      <alignment horizontal="right"/>
    </xf>
    <xf numFmtId="49" fontId="7" fillId="0" borderId="1" xfId="0" applyNumberFormat="1" applyFont="1" applyBorder="1" applyAlignment="1">
      <alignment horizontal="center"/>
    </xf>
    <xf numFmtId="189" fontId="12" fillId="0" borderId="1" xfId="0" applyNumberFormat="1" applyFont="1" applyBorder="1" applyAlignment="1">
      <alignment horizontal="right"/>
    </xf>
    <xf numFmtId="213" fontId="12" fillId="0" borderId="5" xfId="0" applyNumberFormat="1" applyFont="1" applyBorder="1" applyAlignment="1">
      <alignment horizontal="right" indent="2"/>
    </xf>
    <xf numFmtId="185" fontId="12" fillId="0" borderId="9" xfId="0" applyNumberFormat="1" applyFont="1" applyBorder="1" applyAlignment="1">
      <alignment horizontal="right" indent="2"/>
    </xf>
    <xf numFmtId="3" fontId="12" fillId="0" borderId="61" xfId="0" applyNumberFormat="1" applyFont="1" applyBorder="1" applyAlignment="1" quotePrefix="1">
      <alignment horizontal="right" indent="1"/>
    </xf>
    <xf numFmtId="188" fontId="12" fillId="0" borderId="61" xfId="0" applyNumberFormat="1" applyFont="1" applyBorder="1" applyAlignment="1" quotePrefix="1">
      <alignment horizontal="right" indent="1"/>
    </xf>
    <xf numFmtId="0" fontId="0" fillId="0" borderId="6" xfId="0" applyFont="1" applyBorder="1" applyAlignment="1">
      <alignment horizontal="center"/>
    </xf>
    <xf numFmtId="0" fontId="0" fillId="0" borderId="10" xfId="0" applyFont="1" applyBorder="1" applyAlignment="1">
      <alignment/>
    </xf>
    <xf numFmtId="178" fontId="5" fillId="0" borderId="3" xfId="0" applyNumberFormat="1" applyFont="1" applyBorder="1" applyAlignment="1">
      <alignment horizontal="center" wrapText="1"/>
    </xf>
    <xf numFmtId="170" fontId="5" fillId="0" borderId="0" xfId="0" applyNumberFormat="1" applyFont="1" applyAlignment="1">
      <alignment/>
    </xf>
    <xf numFmtId="179" fontId="5" fillId="0" borderId="5" xfId="0" applyNumberFormat="1" applyFont="1" applyBorder="1" applyAlignment="1">
      <alignment horizontal="left" wrapText="1"/>
    </xf>
    <xf numFmtId="179" fontId="5" fillId="0" borderId="0" xfId="0" applyNumberFormat="1" applyFont="1" applyBorder="1" applyAlignment="1">
      <alignment horizontal="left" wrapText="1"/>
    </xf>
    <xf numFmtId="170" fontId="5" fillId="0" borderId="0" xfId="0" applyNumberFormat="1" applyFont="1" applyBorder="1" applyAlignment="1">
      <alignment horizontal="right" wrapText="1"/>
    </xf>
    <xf numFmtId="49" fontId="5" fillId="0" borderId="5" xfId="0" applyNumberFormat="1" applyFont="1" applyBorder="1" applyAlignment="1">
      <alignment horizontal="left" wrapText="1"/>
    </xf>
    <xf numFmtId="49" fontId="5" fillId="0" borderId="9" xfId="0" applyNumberFormat="1" applyFont="1" applyBorder="1" applyAlignment="1">
      <alignment horizontal="left" wrapText="1"/>
    </xf>
    <xf numFmtId="49" fontId="5" fillId="0" borderId="0" xfId="0" applyNumberFormat="1" applyFont="1" applyBorder="1" applyAlignment="1">
      <alignment horizontal="left" wrapText="1"/>
    </xf>
    <xf numFmtId="170" fontId="5" fillId="0" borderId="0" xfId="0" applyNumberFormat="1" applyFont="1" applyBorder="1" applyAlignment="1">
      <alignment horizontal="center" wrapText="1"/>
    </xf>
    <xf numFmtId="49" fontId="5" fillId="0" borderId="61" xfId="0" applyNumberFormat="1" applyFont="1" applyBorder="1" applyAlignment="1">
      <alignment horizontal="left" wrapText="1"/>
    </xf>
    <xf numFmtId="49" fontId="5" fillId="0" borderId="0" xfId="0" applyNumberFormat="1" applyFont="1" applyBorder="1" applyAlignment="1">
      <alignment horizontal="right" wrapText="1"/>
    </xf>
    <xf numFmtId="182" fontId="5" fillId="0" borderId="5" xfId="0" applyNumberFormat="1" applyFont="1" applyBorder="1" applyAlignment="1">
      <alignment horizontal="left" wrapText="1"/>
    </xf>
    <xf numFmtId="0" fontId="5" fillId="0" borderId="9" xfId="0" applyFont="1" applyBorder="1" applyAlignment="1">
      <alignment/>
    </xf>
    <xf numFmtId="170" fontId="5" fillId="0" borderId="5" xfId="0" applyNumberFormat="1" applyFont="1" applyBorder="1" applyAlignment="1">
      <alignment horizontal="left" wrapText="1"/>
    </xf>
    <xf numFmtId="170" fontId="5" fillId="0" borderId="0" xfId="0" applyNumberFormat="1" applyFont="1" applyBorder="1" applyAlignment="1">
      <alignment horizontal="left" wrapText="1"/>
    </xf>
    <xf numFmtId="170" fontId="5" fillId="0" borderId="9" xfId="0" applyNumberFormat="1" applyFont="1" applyBorder="1" applyAlignment="1">
      <alignment horizontal="right" wrapText="1"/>
    </xf>
    <xf numFmtId="170" fontId="5" fillId="0" borderId="0" xfId="0" applyNumberFormat="1" applyFont="1" applyBorder="1" applyAlignment="1">
      <alignment/>
    </xf>
    <xf numFmtId="178" fontId="5" fillId="0" borderId="3" xfId="0" applyNumberFormat="1" applyFont="1" applyBorder="1" applyAlignment="1">
      <alignment horizontal="center"/>
    </xf>
    <xf numFmtId="170" fontId="5" fillId="0" borderId="5" xfId="0" applyNumberFormat="1" applyFont="1" applyBorder="1" applyAlignment="1">
      <alignment horizontal="center" wrapText="1"/>
    </xf>
    <xf numFmtId="170" fontId="5" fillId="0" borderId="9" xfId="0" applyNumberFormat="1" applyFont="1" applyBorder="1" applyAlignment="1">
      <alignment horizontal="center" wrapText="1"/>
    </xf>
    <xf numFmtId="170" fontId="5" fillId="0" borderId="61" xfId="0" applyNumberFormat="1" applyFont="1" applyBorder="1" applyAlignment="1">
      <alignment horizontal="center" wrapText="1"/>
    </xf>
    <xf numFmtId="170" fontId="5" fillId="0" borderId="5" xfId="0" applyNumberFormat="1" applyFont="1" applyBorder="1" applyAlignment="1">
      <alignment horizontal="right" wrapText="1"/>
    </xf>
    <xf numFmtId="49" fontId="5" fillId="0" borderId="3" xfId="0" applyNumberFormat="1" applyFont="1" applyBorder="1" applyAlignment="1">
      <alignment horizontal="center" wrapText="1"/>
    </xf>
    <xf numFmtId="177" fontId="5" fillId="0" borderId="3" xfId="0" applyNumberFormat="1" applyFont="1" applyBorder="1" applyAlignment="1">
      <alignment horizontal="center"/>
    </xf>
    <xf numFmtId="49" fontId="5" fillId="0" borderId="0" xfId="0" applyNumberFormat="1" applyFont="1" applyBorder="1" applyAlignment="1">
      <alignment horizontal="left"/>
    </xf>
    <xf numFmtId="49" fontId="5" fillId="0" borderId="0" xfId="0" applyNumberFormat="1" applyFont="1" applyBorder="1" applyAlignment="1">
      <alignment horizontal="right"/>
    </xf>
    <xf numFmtId="49" fontId="5" fillId="0" borderId="5" xfId="0" applyNumberFormat="1" applyFont="1" applyBorder="1" applyAlignment="1">
      <alignment horizontal="left"/>
    </xf>
    <xf numFmtId="49" fontId="5" fillId="0" borderId="9" xfId="0" applyNumberFormat="1" applyFont="1" applyBorder="1" applyAlignment="1">
      <alignment horizontal="left"/>
    </xf>
    <xf numFmtId="170" fontId="5" fillId="0" borderId="0" xfId="0" applyNumberFormat="1" applyFont="1" applyBorder="1" applyAlignment="1">
      <alignment horizontal="center"/>
    </xf>
    <xf numFmtId="0" fontId="5" fillId="0" borderId="1" xfId="0" applyFont="1" applyBorder="1" applyAlignment="1">
      <alignment/>
    </xf>
    <xf numFmtId="170" fontId="5" fillId="0" borderId="5" xfId="0" applyNumberFormat="1" applyFont="1" applyBorder="1" applyAlignment="1">
      <alignment horizontal="center"/>
    </xf>
    <xf numFmtId="170" fontId="5" fillId="0" borderId="9" xfId="0" applyNumberFormat="1" applyFont="1" applyBorder="1" applyAlignment="1">
      <alignment horizontal="center"/>
    </xf>
    <xf numFmtId="9" fontId="12" fillId="2" borderId="45" xfId="0" applyNumberFormat="1" applyFont="1" applyFill="1" applyBorder="1" applyAlignment="1">
      <alignment horizontal="center"/>
    </xf>
    <xf numFmtId="9" fontId="12" fillId="2" borderId="25" xfId="0" applyNumberFormat="1" applyFont="1" applyFill="1" applyBorder="1" applyAlignment="1">
      <alignment horizontal="center"/>
    </xf>
    <xf numFmtId="174" fontId="5" fillId="3" borderId="44" xfId="0" applyNumberFormat="1" applyFont="1" applyFill="1" applyBorder="1" applyAlignment="1">
      <alignment horizontal="right"/>
    </xf>
    <xf numFmtId="9" fontId="12" fillId="0" borderId="0" xfId="0" applyNumberFormat="1" applyFont="1" applyBorder="1" applyAlignment="1">
      <alignment horizontal="left"/>
    </xf>
    <xf numFmtId="0" fontId="12" fillId="2" borderId="4" xfId="0" applyFont="1" applyFill="1" applyBorder="1" applyAlignment="1">
      <alignment/>
    </xf>
    <xf numFmtId="9" fontId="12" fillId="2" borderId="48" xfId="0" applyNumberFormat="1" applyFont="1" applyFill="1" applyBorder="1" applyAlignment="1">
      <alignment horizontal="center"/>
    </xf>
    <xf numFmtId="9" fontId="12" fillId="2" borderId="67" xfId="0" applyNumberFormat="1" applyFont="1" applyFill="1" applyBorder="1" applyAlignment="1">
      <alignment horizontal="center"/>
    </xf>
    <xf numFmtId="197" fontId="12" fillId="2" borderId="68" xfId="0" applyNumberFormat="1" applyFont="1" applyFill="1" applyBorder="1" applyAlignment="1">
      <alignment horizontal="right"/>
    </xf>
    <xf numFmtId="197" fontId="12" fillId="2" borderId="48" xfId="0" applyNumberFormat="1" applyFont="1" applyFill="1" applyBorder="1" applyAlignment="1">
      <alignment horizontal="right"/>
    </xf>
    <xf numFmtId="0" fontId="5" fillId="0" borderId="0" xfId="0" applyFont="1" applyFill="1" applyBorder="1" applyAlignment="1">
      <alignment/>
    </xf>
    <xf numFmtId="0" fontId="0" fillId="0" borderId="0" xfId="0" applyFont="1" applyAlignment="1">
      <alignment/>
    </xf>
    <xf numFmtId="170" fontId="0" fillId="0" borderId="0" xfId="0" applyNumberFormat="1" applyFont="1" applyAlignment="1">
      <alignment/>
    </xf>
    <xf numFmtId="0" fontId="0" fillId="0" borderId="0" xfId="0" applyFont="1" applyBorder="1" applyAlignment="1">
      <alignment/>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wrapText="1"/>
    </xf>
    <xf numFmtId="0" fontId="12" fillId="0" borderId="3" xfId="0" applyFont="1" applyBorder="1" applyAlignment="1">
      <alignment/>
    </xf>
    <xf numFmtId="1" fontId="12" fillId="0" borderId="0" xfId="0" applyNumberFormat="1" applyFont="1" applyAlignment="1">
      <alignment/>
    </xf>
    <xf numFmtId="165" fontId="12" fillId="0" borderId="0" xfId="0" applyNumberFormat="1" applyFont="1" applyAlignment="1">
      <alignment/>
    </xf>
    <xf numFmtId="173" fontId="12" fillId="0" borderId="0" xfId="0" applyNumberFormat="1" applyFont="1" applyAlignment="1">
      <alignment/>
    </xf>
    <xf numFmtId="0" fontId="2" fillId="0" borderId="75" xfId="0" applyFont="1" applyBorder="1" applyAlignment="1" quotePrefix="1">
      <alignment horizontal="center"/>
    </xf>
    <xf numFmtId="0" fontId="2" fillId="0" borderId="69" xfId="0" applyFont="1" applyBorder="1" applyAlignment="1">
      <alignment/>
    </xf>
    <xf numFmtId="49" fontId="11" fillId="0" borderId="29" xfId="0" applyNumberFormat="1" applyFont="1" applyBorder="1" applyAlignment="1">
      <alignment horizontal="center" wrapText="1"/>
    </xf>
    <xf numFmtId="185" fontId="12" fillId="0" borderId="20" xfId="0" applyNumberFormat="1" applyFont="1" applyBorder="1" applyAlignment="1">
      <alignment horizontal="right" indent="2"/>
    </xf>
    <xf numFmtId="3" fontId="12" fillId="0" borderId="9" xfId="0" applyNumberFormat="1" applyFont="1" applyBorder="1" applyAlignment="1">
      <alignment horizontal="right" indent="1"/>
    </xf>
    <xf numFmtId="0" fontId="0" fillId="0" borderId="21" xfId="0" applyBorder="1" applyAlignment="1">
      <alignment/>
    </xf>
    <xf numFmtId="49" fontId="0" fillId="0" borderId="0" xfId="0" applyNumberFormat="1" applyBorder="1" applyAlignment="1">
      <alignment/>
    </xf>
    <xf numFmtId="17" fontId="0" fillId="0" borderId="0" xfId="0" applyNumberFormat="1" applyBorder="1" applyAlignment="1" quotePrefix="1">
      <alignment horizontal="right"/>
    </xf>
    <xf numFmtId="0" fontId="0" fillId="0" borderId="0" xfId="0" applyBorder="1" applyAlignment="1" quotePrefix="1">
      <alignment horizontal="right"/>
    </xf>
    <xf numFmtId="0" fontId="11" fillId="0" borderId="25" xfId="0" applyFont="1" applyBorder="1" applyAlignment="1">
      <alignment horizontal="center" vertical="top"/>
    </xf>
    <xf numFmtId="187" fontId="12" fillId="0" borderId="25" xfId="0" applyNumberFormat="1" applyFont="1" applyBorder="1" applyAlignment="1">
      <alignment/>
    </xf>
    <xf numFmtId="187" fontId="12" fillId="0" borderId="31" xfId="0" applyNumberFormat="1" applyFont="1" applyBorder="1" applyAlignment="1">
      <alignment/>
    </xf>
    <xf numFmtId="187" fontId="12" fillId="0" borderId="25" xfId="0" applyNumberFormat="1" applyFont="1" applyBorder="1" applyAlignment="1">
      <alignment horizontal="center"/>
    </xf>
    <xf numFmtId="3" fontId="12" fillId="0" borderId="31" xfId="0" applyNumberFormat="1" applyFont="1" applyBorder="1" applyAlignment="1">
      <alignment horizontal="right"/>
    </xf>
    <xf numFmtId="197" fontId="12" fillId="0" borderId="25" xfId="0" applyNumberFormat="1" applyFont="1" applyBorder="1" applyAlignment="1">
      <alignment/>
    </xf>
    <xf numFmtId="0" fontId="0" fillId="0" borderId="5" xfId="0" applyBorder="1" applyAlignment="1">
      <alignment/>
    </xf>
    <xf numFmtId="0" fontId="7" fillId="0" borderId="20" xfId="0" applyFont="1" applyBorder="1" applyAlignment="1" quotePrefix="1">
      <alignment horizontal="center" vertical="top"/>
    </xf>
    <xf numFmtId="0" fontId="51" fillId="0" borderId="0" xfId="0" applyFont="1" applyAlignment="1">
      <alignment horizontal="center" vertical="top" wrapText="1"/>
    </xf>
    <xf numFmtId="0" fontId="51" fillId="0" borderId="0" xfId="0" applyFont="1" applyAlignment="1">
      <alignment horizontal="center" vertical="top"/>
    </xf>
    <xf numFmtId="0" fontId="13" fillId="0" borderId="0" xfId="0" applyFont="1" applyAlignment="1">
      <alignment/>
    </xf>
    <xf numFmtId="0" fontId="7" fillId="0" borderId="0" xfId="0" applyFont="1" applyAlignment="1">
      <alignment horizontal="center" vertical="top"/>
    </xf>
    <xf numFmtId="0" fontId="7" fillId="0" borderId="0" xfId="0" applyFont="1" applyAlignment="1">
      <alignment/>
    </xf>
    <xf numFmtId="0" fontId="7" fillId="0" borderId="15" xfId="0" applyFont="1" applyBorder="1" applyAlignment="1" quotePrefix="1">
      <alignment horizontal="center" vertical="center"/>
    </xf>
    <xf numFmtId="0" fontId="7" fillId="0" borderId="0" xfId="0" applyFont="1" applyBorder="1" applyAlignment="1" quotePrefix="1">
      <alignment horizontal="center" vertical="center"/>
    </xf>
    <xf numFmtId="0" fontId="7" fillId="0" borderId="0" xfId="0" applyFont="1" applyAlignment="1" quotePrefix="1">
      <alignment horizontal="center" wrapText="1"/>
    </xf>
    <xf numFmtId="0" fontId="13" fillId="0" borderId="1" xfId="0" applyFont="1" applyBorder="1" applyAlignment="1">
      <alignment/>
    </xf>
    <xf numFmtId="0" fontId="7" fillId="0" borderId="0" xfId="0" applyFont="1" applyBorder="1" applyAlignment="1">
      <alignment horizontal="center" vertical="top" wrapText="1"/>
    </xf>
    <xf numFmtId="0" fontId="13" fillId="0" borderId="0" xfId="0" applyFont="1" applyBorder="1" applyAlignment="1">
      <alignment horizontal="center"/>
    </xf>
    <xf numFmtId="0" fontId="0" fillId="0" borderId="0" xfId="0" applyAlignment="1">
      <alignment horizontal="left" wrapText="1"/>
    </xf>
    <xf numFmtId="0" fontId="7" fillId="0" borderId="20" xfId="0" applyFont="1" applyBorder="1" applyAlignment="1" quotePrefix="1">
      <alignment horizontal="center" vertical="center"/>
    </xf>
    <xf numFmtId="0" fontId="7" fillId="0" borderId="11" xfId="0" applyFont="1" applyBorder="1" applyAlignment="1" quotePrefix="1">
      <alignment horizontal="center" vertical="center"/>
    </xf>
    <xf numFmtId="0" fontId="7" fillId="0" borderId="9" xfId="0" applyFont="1" applyBorder="1" applyAlignment="1" quotePrefix="1">
      <alignment horizontal="center" vertical="center"/>
    </xf>
    <xf numFmtId="0" fontId="7" fillId="0" borderId="1" xfId="0" applyFont="1" applyBorder="1" applyAlignment="1" quotePrefix="1">
      <alignment horizontal="center" vertical="center"/>
    </xf>
    <xf numFmtId="0" fontId="7" fillId="0" borderId="0" xfId="0" applyFont="1" applyAlignment="1">
      <alignment horizontal="center" vertical="top" wrapText="1"/>
    </xf>
    <xf numFmtId="0" fontId="16" fillId="0" borderId="0" xfId="0" applyFont="1" applyAlignment="1">
      <alignment/>
    </xf>
    <xf numFmtId="0" fontId="7" fillId="0" borderId="0" xfId="0" applyFont="1" applyAlignment="1" quotePrefix="1">
      <alignment horizontal="center"/>
    </xf>
    <xf numFmtId="0" fontId="3" fillId="0" borderId="0" xfId="0" applyFont="1" applyAlignment="1">
      <alignment horizontal="center"/>
    </xf>
    <xf numFmtId="0" fontId="12" fillId="0" borderId="0" xfId="0" applyFont="1" applyAlignment="1">
      <alignment horizontal="left" wrapText="1"/>
    </xf>
    <xf numFmtId="17" fontId="11" fillId="0" borderId="15" xfId="0" applyNumberFormat="1" applyFont="1" applyBorder="1" applyAlignment="1">
      <alignment horizontal="center" vertical="center"/>
    </xf>
    <xf numFmtId="17" fontId="11" fillId="0" borderId="0" xfId="0" applyNumberFormat="1" applyFont="1" applyBorder="1" applyAlignment="1">
      <alignment horizontal="center" vertical="center"/>
    </xf>
    <xf numFmtId="0" fontId="11" fillId="0" borderId="61" xfId="0" applyNumberFormat="1" applyFont="1" applyBorder="1" applyAlignment="1">
      <alignment horizontal="center" vertical="center"/>
    </xf>
    <xf numFmtId="0" fontId="16" fillId="0" borderId="0" xfId="0" applyFont="1" applyAlignment="1">
      <alignment horizontal="center" vertical="center"/>
    </xf>
    <xf numFmtId="0" fontId="7" fillId="0" borderId="32" xfId="0" applyFont="1" applyBorder="1" applyAlignment="1" quotePrefix="1">
      <alignment horizontal="center" vertical="top"/>
    </xf>
    <xf numFmtId="17" fontId="7" fillId="0" borderId="0" xfId="0" applyNumberFormat="1" applyFont="1" applyBorder="1" applyAlignment="1" quotePrefix="1">
      <alignment horizontal="center" wrapText="1"/>
    </xf>
    <xf numFmtId="17" fontId="7" fillId="0" borderId="5" xfId="0" applyNumberFormat="1" applyFont="1" applyBorder="1" applyAlignment="1" quotePrefix="1">
      <alignment horizontal="center" wrapText="1"/>
    </xf>
    <xf numFmtId="17" fontId="7" fillId="0" borderId="1" xfId="0" applyNumberFormat="1" applyFont="1" applyBorder="1" applyAlignment="1" quotePrefix="1">
      <alignment horizontal="center" wrapText="1"/>
    </xf>
    <xf numFmtId="0" fontId="16" fillId="0" borderId="61" xfId="0" applyFont="1" applyBorder="1" applyAlignment="1">
      <alignment/>
    </xf>
    <xf numFmtId="0" fontId="7" fillId="0" borderId="15" xfId="0" applyFont="1" applyBorder="1" applyAlignment="1" quotePrefix="1">
      <alignment horizontal="center" vertical="top"/>
    </xf>
    <xf numFmtId="0" fontId="7" fillId="0" borderId="11" xfId="0" applyFont="1" applyBorder="1" applyAlignment="1" quotePrefix="1">
      <alignment horizontal="center" vertical="top"/>
    </xf>
    <xf numFmtId="0" fontId="11" fillId="0" borderId="3" xfId="0" applyFont="1" applyBorder="1" applyAlignment="1">
      <alignment horizontal="center" vertical="center" wrapText="1"/>
    </xf>
    <xf numFmtId="17" fontId="11" fillId="0" borderId="9" xfId="0" applyNumberFormat="1" applyFont="1" applyBorder="1" applyAlignment="1" quotePrefix="1">
      <alignment horizontal="center" vertical="center"/>
    </xf>
    <xf numFmtId="17" fontId="11" fillId="0" borderId="5" xfId="0" applyNumberFormat="1" applyFont="1" applyBorder="1" applyAlignment="1" quotePrefix="1">
      <alignment horizontal="center" vertical="center"/>
    </xf>
    <xf numFmtId="0" fontId="7" fillId="0" borderId="0" xfId="0" applyFont="1" applyAlignment="1">
      <alignment horizontal="center" vertical="center"/>
    </xf>
    <xf numFmtId="0" fontId="13" fillId="0" borderId="0" xfId="0" applyFont="1" applyAlignment="1">
      <alignment horizontal="center" vertic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3" fillId="0" borderId="0" xfId="0" applyFont="1" applyBorder="1" applyAlignment="1">
      <alignment horizontal="center" vertical="center"/>
    </xf>
    <xf numFmtId="0" fontId="7" fillId="0" borderId="0" xfId="0" applyFont="1" applyBorder="1" applyAlignment="1">
      <alignment horizontal="center" vertical="top"/>
    </xf>
    <xf numFmtId="0" fontId="7" fillId="0" borderId="1" xfId="0" applyFont="1" applyBorder="1" applyAlignment="1">
      <alignment horizontal="center" vertical="top"/>
    </xf>
    <xf numFmtId="0" fontId="7" fillId="0" borderId="0" xfId="0" applyFont="1" applyAlignment="1">
      <alignment horizontal="center" vertical="center" wrapText="1"/>
    </xf>
    <xf numFmtId="0" fontId="11" fillId="0" borderId="9" xfId="0" applyFont="1" applyBorder="1" applyAlignment="1">
      <alignment horizontal="center" vertical="center"/>
    </xf>
    <xf numFmtId="0" fontId="11" fillId="0" borderId="5" xfId="0" applyFont="1" applyBorder="1" applyAlignment="1">
      <alignment horizontal="center" vertical="center"/>
    </xf>
    <xf numFmtId="17" fontId="11" fillId="0" borderId="20" xfId="0" applyNumberFormat="1" applyFont="1" applyBorder="1" applyAlignment="1">
      <alignment horizontal="center" vertical="center"/>
    </xf>
    <xf numFmtId="17" fontId="11" fillId="0" borderId="9" xfId="0" applyNumberFormat="1" applyFont="1" applyBorder="1" applyAlignment="1">
      <alignment horizontal="center" vertical="center"/>
    </xf>
    <xf numFmtId="17" fontId="11" fillId="0" borderId="45" xfId="0" applyNumberFormat="1" applyFont="1" applyBorder="1" applyAlignment="1">
      <alignment horizontal="center" vertical="center"/>
    </xf>
    <xf numFmtId="17" fontId="11" fillId="0" borderId="25" xfId="0" applyNumberFormat="1" applyFont="1" applyBorder="1" applyAlignment="1">
      <alignment horizontal="center" vertical="center"/>
    </xf>
    <xf numFmtId="0" fontId="7" fillId="0" borderId="0" xfId="0" applyFont="1" applyAlignment="1">
      <alignment horizontal="center"/>
    </xf>
    <xf numFmtId="166" fontId="7" fillId="0" borderId="0" xfId="0" applyNumberFormat="1" applyFont="1" applyAlignment="1">
      <alignment horizontal="center"/>
    </xf>
    <xf numFmtId="17" fontId="11" fillId="0" borderId="32" xfId="0" applyNumberFormat="1" applyFont="1" applyBorder="1" applyAlignment="1">
      <alignment horizontal="center" vertical="center"/>
    </xf>
    <xf numFmtId="17" fontId="11" fillId="0" borderId="5" xfId="0" applyNumberFormat="1" applyFont="1" applyBorder="1" applyAlignment="1">
      <alignment horizontal="center" vertical="center"/>
    </xf>
    <xf numFmtId="17" fontId="11" fillId="0" borderId="20" xfId="0" applyNumberFormat="1" applyFont="1" applyBorder="1" applyAlignment="1" quotePrefix="1">
      <alignment horizontal="center" vertical="center"/>
    </xf>
    <xf numFmtId="17" fontId="11" fillId="0" borderId="15" xfId="0" applyNumberFormat="1" applyFont="1" applyBorder="1" applyAlignment="1" quotePrefix="1">
      <alignment horizontal="center" vertical="center"/>
    </xf>
    <xf numFmtId="17" fontId="11" fillId="0" borderId="0" xfId="0" applyNumberFormat="1" applyFont="1" applyBorder="1" applyAlignment="1" quotePrefix="1">
      <alignment horizontal="center" vertical="center"/>
    </xf>
    <xf numFmtId="0" fontId="16" fillId="0" borderId="0" xfId="0" applyFont="1" applyBorder="1" applyAlignment="1">
      <alignment horizontal="center" vertical="center"/>
    </xf>
    <xf numFmtId="17" fontId="11" fillId="0" borderId="42" xfId="0" applyNumberFormat="1" applyFont="1" applyBorder="1" applyAlignment="1" quotePrefix="1">
      <alignment horizontal="center" vertical="center"/>
    </xf>
    <xf numFmtId="0" fontId="0" fillId="0" borderId="0" xfId="0" applyAlignment="1">
      <alignment horizontal="center" vertical="center"/>
    </xf>
    <xf numFmtId="0" fontId="0" fillId="0" borderId="0" xfId="0" applyAlignment="1">
      <alignment/>
    </xf>
    <xf numFmtId="0" fontId="0" fillId="0" borderId="0" xfId="0" applyAlignment="1">
      <alignment horizontal="center" wrapText="1"/>
    </xf>
    <xf numFmtId="17" fontId="11" fillId="0" borderId="11" xfId="0" applyNumberFormat="1" applyFont="1" applyBorder="1" applyAlignment="1">
      <alignment horizontal="center" vertical="center"/>
    </xf>
    <xf numFmtId="17" fontId="11" fillId="0" borderId="10" xfId="0" applyNumberFormat="1" applyFont="1" applyBorder="1" applyAlignment="1" quotePrefix="1">
      <alignment horizontal="center" vertical="center"/>
    </xf>
    <xf numFmtId="0" fontId="0" fillId="0" borderId="1" xfId="0" applyBorder="1" applyAlignment="1">
      <alignment horizontal="center" vertical="center"/>
    </xf>
    <xf numFmtId="17" fontId="11" fillId="0" borderId="60" xfId="0" applyNumberFormat="1" applyFont="1" applyBorder="1" applyAlignment="1" quotePrefix="1">
      <alignment horizontal="center" vertical="center"/>
    </xf>
    <xf numFmtId="17" fontId="11" fillId="0" borderId="8" xfId="0" applyNumberFormat="1" applyFont="1" applyBorder="1" applyAlignment="1">
      <alignment horizontal="center" vertical="center"/>
    </xf>
    <xf numFmtId="17" fontId="11" fillId="0" borderId="45" xfId="0" applyNumberFormat="1" applyFont="1" applyBorder="1" applyAlignment="1" quotePrefix="1">
      <alignment horizontal="center" vertical="center"/>
    </xf>
    <xf numFmtId="17" fontId="11" fillId="0" borderId="24" xfId="0" applyNumberFormat="1" applyFont="1" applyBorder="1" applyAlignment="1" quotePrefix="1">
      <alignment horizontal="center" vertical="center"/>
    </xf>
    <xf numFmtId="17" fontId="11" fillId="0" borderId="24" xfId="0" applyNumberFormat="1" applyFont="1" applyBorder="1" applyAlignment="1">
      <alignment horizontal="center" vertical="center"/>
    </xf>
    <xf numFmtId="17" fontId="11" fillId="0" borderId="26" xfId="0" applyNumberFormat="1" applyFont="1" applyBorder="1" applyAlignment="1">
      <alignment horizontal="center" vertical="center"/>
    </xf>
    <xf numFmtId="17" fontId="11" fillId="0" borderId="26" xfId="0" applyNumberFormat="1" applyFont="1" applyBorder="1" applyAlignment="1" quotePrefix="1">
      <alignment horizontal="center" vertical="center"/>
    </xf>
    <xf numFmtId="0" fontId="11" fillId="0" borderId="4" xfId="0" applyFont="1" applyBorder="1" applyAlignment="1">
      <alignment horizontal="center" vertical="center"/>
    </xf>
    <xf numFmtId="17" fontId="11" fillId="0" borderId="6" xfId="0" applyNumberFormat="1"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14" fillId="0" borderId="0" xfId="0" applyFont="1" applyBorder="1" applyAlignment="1">
      <alignment horizontal="center" vertical="center"/>
    </xf>
    <xf numFmtId="0" fontId="17" fillId="0" borderId="0" xfId="0" applyFont="1" applyAlignment="1">
      <alignment horizontal="center"/>
    </xf>
    <xf numFmtId="0" fontId="11" fillId="0" borderId="61" xfId="0" applyFont="1" applyBorder="1" applyAlignment="1">
      <alignment horizontal="center" vertical="center"/>
    </xf>
    <xf numFmtId="0" fontId="16" fillId="0" borderId="1" xfId="0" applyFont="1" applyBorder="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xf>
    <xf numFmtId="0" fontId="11" fillId="0" borderId="76" xfId="0" applyFont="1" applyBorder="1" applyAlignment="1">
      <alignment horizontal="center" vertical="center" wrapText="1"/>
    </xf>
    <xf numFmtId="0" fontId="16" fillId="0" borderId="63" xfId="0" applyFont="1" applyBorder="1" applyAlignment="1">
      <alignment horizontal="center" wrapText="1"/>
    </xf>
    <xf numFmtId="0" fontId="16" fillId="0" borderId="77" xfId="0" applyFont="1" applyBorder="1" applyAlignment="1">
      <alignment horizontal="center" wrapText="1"/>
    </xf>
    <xf numFmtId="17" fontId="11" fillId="0" borderId="49" xfId="0" applyNumberFormat="1" applyFont="1" applyBorder="1" applyAlignment="1">
      <alignment horizontal="center" vertical="center" wrapText="1"/>
    </xf>
    <xf numFmtId="17" fontId="11" fillId="0" borderId="65" xfId="0" applyNumberFormat="1" applyFont="1" applyBorder="1" applyAlignment="1" quotePrefix="1">
      <alignment horizontal="center" vertical="center" wrapText="1"/>
    </xf>
    <xf numFmtId="17" fontId="11" fillId="0" borderId="78" xfId="0" applyNumberFormat="1" applyFont="1" applyBorder="1" applyAlignment="1" quotePrefix="1">
      <alignment horizontal="center" vertical="center" wrapText="1"/>
    </xf>
    <xf numFmtId="17" fontId="11" fillId="0" borderId="15" xfId="0" applyNumberFormat="1" applyFont="1" applyBorder="1" applyAlignment="1">
      <alignment horizontal="center" vertical="center" wrapText="1"/>
    </xf>
    <xf numFmtId="17" fontId="11" fillId="0" borderId="0" xfId="0" applyNumberFormat="1" applyFont="1" applyBorder="1" applyAlignment="1">
      <alignment horizontal="center" vertical="center" wrapText="1"/>
    </xf>
    <xf numFmtId="17" fontId="11" fillId="0" borderId="6" xfId="0" applyNumberFormat="1" applyFont="1" applyBorder="1" applyAlignment="1">
      <alignment horizontal="center" vertical="center" wrapText="1"/>
    </xf>
    <xf numFmtId="17" fontId="11" fillId="0" borderId="67" xfId="0" applyNumberFormat="1" applyFont="1" applyBorder="1" applyAlignment="1">
      <alignment horizontal="center" vertical="center" wrapText="1"/>
    </xf>
    <xf numFmtId="17" fontId="11" fillId="0" borderId="48" xfId="0" applyNumberFormat="1" applyFont="1" applyBorder="1" applyAlignment="1">
      <alignment horizontal="center" vertical="center" wrapText="1"/>
    </xf>
    <xf numFmtId="17" fontId="11" fillId="0" borderId="68" xfId="0" applyNumberFormat="1" applyFont="1" applyBorder="1" applyAlignment="1">
      <alignment horizontal="center" vertical="center" wrapText="1"/>
    </xf>
    <xf numFmtId="17" fontId="11" fillId="0" borderId="45" xfId="0" applyNumberFormat="1" applyFont="1" applyBorder="1" applyAlignment="1">
      <alignment horizontal="center" vertical="center" wrapText="1"/>
    </xf>
    <xf numFmtId="17" fontId="11" fillId="0" borderId="25" xfId="0" applyNumberFormat="1" applyFont="1" applyBorder="1" applyAlignment="1">
      <alignment horizontal="center" vertical="center" wrapText="1"/>
    </xf>
    <xf numFmtId="17" fontId="11" fillId="0" borderId="24" xfId="0" applyNumberFormat="1" applyFont="1" applyBorder="1" applyAlignment="1">
      <alignment horizontal="center" vertical="center" wrapText="1"/>
    </xf>
    <xf numFmtId="0" fontId="17" fillId="0" borderId="0" xfId="0" applyFont="1" applyAlignment="1" quotePrefix="1">
      <alignment horizontal="center"/>
    </xf>
    <xf numFmtId="0" fontId="3" fillId="0" borderId="0" xfId="0" applyFont="1" applyBorder="1" applyAlignment="1">
      <alignment horizontal="center"/>
    </xf>
    <xf numFmtId="0" fontId="41" fillId="0" borderId="0" xfId="0" applyFont="1" applyAlignment="1">
      <alignment horizontal="center"/>
    </xf>
    <xf numFmtId="0" fontId="7" fillId="0" borderId="0" xfId="0" applyFont="1" applyBorder="1" applyAlignment="1">
      <alignment horizontal="center"/>
    </xf>
    <xf numFmtId="0" fontId="51" fillId="0" borderId="0" xfId="0" applyFont="1" applyAlignment="1">
      <alignment horizontal="center"/>
    </xf>
    <xf numFmtId="0" fontId="11" fillId="0" borderId="0" xfId="0" applyFont="1" applyBorder="1" applyAlignment="1">
      <alignment horizontal="center"/>
    </xf>
    <xf numFmtId="0" fontId="20" fillId="0" borderId="0" xfId="0" applyFont="1" applyAlignment="1">
      <alignment horizontal="center"/>
    </xf>
    <xf numFmtId="0" fontId="0" fillId="0" borderId="0" xfId="0" applyAlignment="1">
      <alignment horizontal="center"/>
    </xf>
    <xf numFmtId="0" fontId="2" fillId="0" borderId="0" xfId="0" applyFont="1" applyAlignment="1">
      <alignment horizontal="left" wrapText="1"/>
    </xf>
    <xf numFmtId="0" fontId="2" fillId="0" borderId="0" xfId="0" applyFont="1" applyAlignment="1" quotePrefix="1">
      <alignment horizontal="left" wrapText="1"/>
    </xf>
    <xf numFmtId="0" fontId="23" fillId="0" borderId="0" xfId="0" applyFont="1" applyAlignment="1">
      <alignment horizontal="left" wrapText="1"/>
    </xf>
    <xf numFmtId="0" fontId="11" fillId="0" borderId="0" xfId="0" applyFont="1" applyAlignment="1">
      <alignment horizontal="center"/>
    </xf>
    <xf numFmtId="0" fontId="11" fillId="0" borderId="9" xfId="0" applyFont="1" applyBorder="1" applyAlignment="1" quotePrefix="1">
      <alignment horizontal="center" vertical="center"/>
    </xf>
    <xf numFmtId="0" fontId="0" fillId="0" borderId="9" xfId="0" applyBorder="1" applyAlignment="1">
      <alignment vertical="center"/>
    </xf>
    <xf numFmtId="0" fontId="11" fillId="0" borderId="63" xfId="0" applyFont="1" applyBorder="1" applyAlignment="1">
      <alignment horizontal="center" vertical="center"/>
    </xf>
    <xf numFmtId="0" fontId="0" fillId="0" borderId="63" xfId="0" applyBorder="1" applyAlignment="1">
      <alignment vertical="center"/>
    </xf>
    <xf numFmtId="0" fontId="11" fillId="0" borderId="61" xfId="0" applyFont="1" applyBorder="1" applyAlignment="1" quotePrefix="1">
      <alignment horizontal="center" vertical="center"/>
    </xf>
    <xf numFmtId="0" fontId="20" fillId="0" borderId="0" xfId="0" applyFont="1" applyBorder="1" applyAlignment="1">
      <alignment horizontal="center" vertical="center"/>
    </xf>
    <xf numFmtId="0" fontId="0" fillId="0" borderId="61" xfId="0" applyBorder="1" applyAlignment="1">
      <alignment vertical="center"/>
    </xf>
    <xf numFmtId="0" fontId="0" fillId="0" borderId="0" xfId="0" applyBorder="1" applyAlignment="1">
      <alignment vertical="center"/>
    </xf>
    <xf numFmtId="0" fontId="11" fillId="0" borderId="0" xfId="0" applyFont="1" applyBorder="1" applyAlignment="1">
      <alignment horizontal="center" vertical="center"/>
    </xf>
    <xf numFmtId="0" fontId="11" fillId="0" borderId="23" xfId="0" applyFont="1" applyBorder="1" applyAlignment="1" quotePrefix="1">
      <alignment horizontal="center" vertical="center" wrapText="1"/>
    </xf>
    <xf numFmtId="0" fontId="0" fillId="0" borderId="30" xfId="0" applyBorder="1" applyAlignment="1">
      <alignment horizontal="center" vertical="center" wrapText="1"/>
    </xf>
    <xf numFmtId="0" fontId="0" fillId="0" borderId="22" xfId="0" applyBorder="1" applyAlignment="1">
      <alignment horizontal="center" vertical="center" wrapText="1"/>
    </xf>
    <xf numFmtId="0" fontId="0" fillId="0" borderId="5" xfId="0" applyBorder="1" applyAlignment="1">
      <alignment horizontal="center" vertical="center" wrapText="1"/>
    </xf>
    <xf numFmtId="0" fontId="0" fillId="0" borderId="53" xfId="0" applyBorder="1" applyAlignment="1">
      <alignment horizontal="center" vertical="center" wrapText="1"/>
    </xf>
    <xf numFmtId="0" fontId="0" fillId="0" borderId="8" xfId="0" applyBorder="1" applyAlignment="1">
      <alignment horizontal="center" vertical="center" wrapText="1"/>
    </xf>
    <xf numFmtId="0" fontId="48" fillId="0" borderId="0" xfId="0" applyFont="1" applyAlignment="1">
      <alignment horizontal="left" wrapText="1"/>
    </xf>
    <xf numFmtId="0" fontId="47" fillId="0" borderId="0" xfId="0" applyFont="1" applyAlignment="1">
      <alignment horizontal="left" wrapText="1"/>
    </xf>
    <xf numFmtId="0" fontId="11" fillId="0" borderId="0" xfId="0" applyFont="1" applyBorder="1" applyAlignment="1">
      <alignment horizontal="center" vertical="center" wrapText="1"/>
    </xf>
    <xf numFmtId="0" fontId="20" fillId="0" borderId="1" xfId="0" applyFont="1" applyBorder="1" applyAlignment="1">
      <alignment vertical="center"/>
    </xf>
    <xf numFmtId="0" fontId="48" fillId="0" borderId="0" xfId="0" applyFont="1" applyAlignment="1" quotePrefix="1">
      <alignment horizontal="left" wrapText="1"/>
    </xf>
    <xf numFmtId="0" fontId="47" fillId="0" borderId="0" xfId="0" applyFont="1" applyAlignment="1">
      <alignment wrapText="1"/>
    </xf>
    <xf numFmtId="0" fontId="11" fillId="0" borderId="0" xfId="0" applyFont="1" applyAlignment="1">
      <alignment horizontal="center" vertical="center"/>
    </xf>
    <xf numFmtId="0" fontId="11" fillId="0" borderId="0" xfId="0" applyFont="1" applyAlignment="1">
      <alignment horizontal="center" vertical="center" wrapText="1"/>
    </xf>
    <xf numFmtId="0" fontId="6" fillId="0" borderId="0"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79" xfId="0" applyFont="1" applyBorder="1" applyAlignment="1">
      <alignment horizontal="center"/>
    </xf>
    <xf numFmtId="0" fontId="20" fillId="0" borderId="80" xfId="0" applyFont="1" applyBorder="1" applyAlignment="1">
      <alignment horizontal="center"/>
    </xf>
    <xf numFmtId="0" fontId="20" fillId="0" borderId="81" xfId="0" applyFont="1" applyBorder="1" applyAlignment="1">
      <alignment horizontal="center"/>
    </xf>
    <xf numFmtId="0" fontId="11" fillId="0" borderId="82" xfId="0" applyFont="1" applyBorder="1" applyAlignment="1">
      <alignment horizontal="center"/>
    </xf>
    <xf numFmtId="0" fontId="11" fillId="0" borderId="80" xfId="0" applyFont="1" applyBorder="1" applyAlignment="1">
      <alignment horizontal="center"/>
    </xf>
    <xf numFmtId="0" fontId="11" fillId="0" borderId="83" xfId="0" applyFont="1" applyBorder="1" applyAlignment="1">
      <alignment horizontal="center"/>
    </xf>
    <xf numFmtId="0" fontId="49" fillId="0" borderId="0" xfId="0" applyFont="1" applyAlignment="1" quotePrefix="1">
      <alignment horizontal="left" wrapText="1"/>
    </xf>
    <xf numFmtId="0" fontId="5" fillId="0" borderId="0" xfId="0" applyFont="1" applyAlignment="1">
      <alignment horizontal="left" wrapText="1"/>
    </xf>
    <xf numFmtId="0" fontId="2" fillId="0" borderId="16" xfId="0" applyFont="1" applyBorder="1" applyAlignment="1">
      <alignment/>
    </xf>
    <xf numFmtId="0" fontId="13" fillId="0" borderId="16" xfId="0" applyFont="1" applyBorder="1" applyAlignment="1">
      <alignment/>
    </xf>
    <xf numFmtId="210" fontId="14" fillId="0" borderId="0" xfId="0" applyNumberFormat="1" applyFont="1" applyBorder="1" applyAlignment="1">
      <alignment horizontal="left"/>
    </xf>
    <xf numFmtId="210" fontId="0" fillId="0" borderId="5" xfId="0" applyNumberFormat="1" applyBorder="1" applyAlignment="1">
      <alignment horizontal="left"/>
    </xf>
    <xf numFmtId="0" fontId="12" fillId="0" borderId="0" xfId="0" applyFont="1" applyAlignment="1">
      <alignment horizontal="left"/>
    </xf>
    <xf numFmtId="3" fontId="11" fillId="0" borderId="9" xfId="0" applyNumberFormat="1" applyFont="1" applyBorder="1" applyAlignment="1">
      <alignment horizontal="center" vertical="center"/>
    </xf>
    <xf numFmtId="3" fontId="11" fillId="0" borderId="0" xfId="0" applyNumberFormat="1" applyFont="1" applyBorder="1" applyAlignment="1">
      <alignment horizontal="center" vertical="center"/>
    </xf>
    <xf numFmtId="49" fontId="11" fillId="0" borderId="0" xfId="0" applyNumberFormat="1" applyFont="1" applyBorder="1" applyAlignment="1">
      <alignment horizontal="center" vertical="center"/>
    </xf>
    <xf numFmtId="0" fontId="11" fillId="0" borderId="3" xfId="0" applyFont="1" applyBorder="1" applyAlignment="1">
      <alignment horizontal="left" vertical="center"/>
    </xf>
    <xf numFmtId="0" fontId="14" fillId="0" borderId="0" xfId="0" applyFont="1" applyAlignment="1">
      <alignment horizontal="center" vertical="center"/>
    </xf>
    <xf numFmtId="0" fontId="14" fillId="0" borderId="0" xfId="0" applyFont="1" applyBorder="1" applyAlignment="1">
      <alignment horizontal="center" vertical="center" wrapText="1"/>
    </xf>
    <xf numFmtId="3" fontId="11" fillId="0" borderId="48" xfId="0" applyNumberFormat="1" applyFont="1" applyBorder="1" applyAlignment="1">
      <alignment horizontal="center" vertical="center"/>
    </xf>
    <xf numFmtId="0" fontId="0" fillId="0" borderId="4" xfId="0" applyBorder="1" applyAlignment="1">
      <alignment vertical="center"/>
    </xf>
    <xf numFmtId="1" fontId="11" fillId="0" borderId="60" xfId="0" applyNumberFormat="1" applyFont="1" applyBorder="1" applyAlignment="1">
      <alignment horizontal="center" vertical="center"/>
    </xf>
    <xf numFmtId="0" fontId="0" fillId="0" borderId="10" xfId="0" applyBorder="1" applyAlignment="1">
      <alignment horizontal="center" vertical="center"/>
    </xf>
    <xf numFmtId="0" fontId="11" fillId="0" borderId="26" xfId="0" applyFont="1" applyBorder="1" applyAlignment="1">
      <alignment horizontal="center" vertical="center"/>
    </xf>
    <xf numFmtId="0" fontId="11" fillId="0" borderId="8" xfId="0" applyFont="1" applyBorder="1" applyAlignment="1">
      <alignment horizontal="center" vertical="center"/>
    </xf>
    <xf numFmtId="1" fontId="11" fillId="0" borderId="26" xfId="0" applyNumberFormat="1" applyFont="1" applyBorder="1" applyAlignment="1">
      <alignment horizontal="center" vertical="center"/>
    </xf>
    <xf numFmtId="0" fontId="0" fillId="0" borderId="6" xfId="0" applyBorder="1" applyAlignment="1">
      <alignment horizontal="center" vertical="center"/>
    </xf>
    <xf numFmtId="1" fontId="11" fillId="0" borderId="8" xfId="0" applyNumberFormat="1" applyFont="1" applyBorder="1" applyAlignment="1">
      <alignment horizontal="center" vertical="center"/>
    </xf>
    <xf numFmtId="0" fontId="0" fillId="0" borderId="4" xfId="0" applyBorder="1" applyAlignment="1">
      <alignment horizontal="left" vertical="center"/>
    </xf>
    <xf numFmtId="0" fontId="0" fillId="0" borderId="0" xfId="0" applyBorder="1" applyAlignment="1">
      <alignment horizontal="center" vertical="center"/>
    </xf>
    <xf numFmtId="0" fontId="7" fillId="0" borderId="0" xfId="0" applyFont="1" applyBorder="1" applyAlignment="1">
      <alignment horizontal="center" wrapText="1"/>
    </xf>
    <xf numFmtId="0" fontId="7" fillId="0" borderId="0" xfId="0" applyFont="1" applyBorder="1" applyAlignment="1" quotePrefix="1">
      <alignment horizontal="center" vertical="center" wrapText="1"/>
    </xf>
    <xf numFmtId="0" fontId="5" fillId="0" borderId="0" xfId="0" applyFont="1" applyAlignment="1">
      <alignment wrapText="1"/>
    </xf>
    <xf numFmtId="0" fontId="6" fillId="0" borderId="0" xfId="0" applyFont="1" applyBorder="1" applyAlignment="1">
      <alignment horizontal="left" vertical="top" wrapText="1"/>
    </xf>
    <xf numFmtId="0" fontId="11" fillId="0" borderId="0" xfId="0" applyFont="1" applyBorder="1" applyAlignment="1" quotePrefix="1">
      <alignment horizontal="center"/>
    </xf>
    <xf numFmtId="0" fontId="11" fillId="0" borderId="1" xfId="0" applyFont="1" applyBorder="1" applyAlignment="1">
      <alignment horizontal="center"/>
    </xf>
    <xf numFmtId="0" fontId="13" fillId="0" borderId="0" xfId="0" applyFont="1" applyAlignment="1">
      <alignment horizontal="center"/>
    </xf>
    <xf numFmtId="0" fontId="11" fillId="0" borderId="9" xfId="0" applyFont="1" applyBorder="1" applyAlignment="1">
      <alignment horizontal="center"/>
    </xf>
    <xf numFmtId="0" fontId="11" fillId="0" borderId="15" xfId="0" applyFont="1" applyBorder="1" applyAlignment="1">
      <alignment horizontal="center"/>
    </xf>
    <xf numFmtId="0" fontId="11" fillId="0" borderId="60" xfId="0" applyFont="1" applyBorder="1" applyAlignment="1">
      <alignment horizontal="center"/>
    </xf>
    <xf numFmtId="0" fontId="11" fillId="0" borderId="6" xfId="0" applyFont="1" applyBorder="1" applyAlignment="1">
      <alignment horizontal="center"/>
    </xf>
    <xf numFmtId="0" fontId="0" fillId="0" borderId="6" xfId="0" applyBorder="1" applyAlignment="1">
      <alignment horizontal="center"/>
    </xf>
    <xf numFmtId="0" fontId="0" fillId="0" borderId="10" xfId="0" applyBorder="1" applyAlignment="1">
      <alignment horizontal="center"/>
    </xf>
    <xf numFmtId="0" fontId="11" fillId="0" borderId="26" xfId="0" applyFont="1" applyBorder="1" applyAlignment="1">
      <alignment horizontal="center"/>
    </xf>
    <xf numFmtId="0" fontId="11" fillId="0" borderId="8" xfId="0" applyFont="1" applyBorder="1" applyAlignment="1">
      <alignment horizontal="center"/>
    </xf>
    <xf numFmtId="17" fontId="11" fillId="0" borderId="0" xfId="0" applyNumberFormat="1" applyFont="1" applyBorder="1" applyAlignment="1">
      <alignment horizontal="center"/>
    </xf>
    <xf numFmtId="0" fontId="11" fillId="0" borderId="61" xfId="0" applyFont="1" applyBorder="1" applyAlignment="1">
      <alignment horizontal="center"/>
    </xf>
    <xf numFmtId="0" fontId="6" fillId="0" borderId="2" xfId="0" applyFont="1" applyBorder="1" applyAlignment="1">
      <alignment horizontal="left" wrapText="1"/>
    </xf>
    <xf numFmtId="0" fontId="0" fillId="0" borderId="2" xfId="0" applyBorder="1" applyAlignment="1">
      <alignment horizontal="left" wrapText="1"/>
    </xf>
    <xf numFmtId="0" fontId="16" fillId="0" borderId="6" xfId="0" applyFont="1" applyBorder="1" applyAlignment="1">
      <alignment horizontal="center"/>
    </xf>
    <xf numFmtId="0" fontId="49" fillId="0" borderId="0" xfId="0" applyFont="1" applyFill="1" applyBorder="1" applyAlignment="1">
      <alignment wrapText="1"/>
    </xf>
    <xf numFmtId="0" fontId="0" fillId="0" borderId="0" xfId="0" applyFont="1" applyAlignment="1">
      <alignment wrapText="1"/>
    </xf>
    <xf numFmtId="0" fontId="4" fillId="0" borderId="6" xfId="0" applyFont="1" applyBorder="1" applyAlignment="1">
      <alignment horizontal="center"/>
    </xf>
    <xf numFmtId="0" fontId="4" fillId="0" borderId="10" xfId="0" applyFont="1" applyBorder="1" applyAlignment="1">
      <alignment horizontal="center"/>
    </xf>
    <xf numFmtId="0" fontId="3" fillId="0" borderId="0" xfId="0" applyFont="1" applyBorder="1" applyAlignment="1" quotePrefix="1">
      <alignment horizontal="center" vertical="center" wrapText="1"/>
    </xf>
    <xf numFmtId="0" fontId="7" fillId="0" borderId="9" xfId="0" applyFont="1" applyBorder="1" applyAlignment="1">
      <alignment horizontal="center"/>
    </xf>
    <xf numFmtId="0" fontId="7" fillId="0" borderId="1" xfId="0" applyFont="1" applyBorder="1" applyAlignment="1">
      <alignment horizontal="center"/>
    </xf>
    <xf numFmtId="49" fontId="7" fillId="0" borderId="0" xfId="0" applyNumberFormat="1" applyFont="1" applyBorder="1" applyAlignment="1">
      <alignment horizontal="center" vertical="center"/>
    </xf>
    <xf numFmtId="49" fontId="7" fillId="0" borderId="1" xfId="0" applyNumberFormat="1" applyFont="1" applyBorder="1" applyAlignment="1">
      <alignment horizontal="center" vertical="center"/>
    </xf>
    <xf numFmtId="0" fontId="7" fillId="0" borderId="9" xfId="0" applyFont="1" applyBorder="1" applyAlignment="1">
      <alignment horizontal="center" vertical="center"/>
    </xf>
    <xf numFmtId="0" fontId="0" fillId="0" borderId="0" xfId="0" applyAlignment="1">
      <alignment vertical="center"/>
    </xf>
    <xf numFmtId="177" fontId="49" fillId="0" borderId="0" xfId="0" applyNumberFormat="1" applyFont="1" applyFill="1" applyBorder="1" applyAlignment="1" quotePrefix="1">
      <alignment wrapText="1" readingOrder="1"/>
    </xf>
    <xf numFmtId="0" fontId="5" fillId="0" borderId="0" xfId="0" applyFont="1" applyAlignment="1">
      <alignment wrapText="1" readingOrder="1"/>
    </xf>
    <xf numFmtId="49" fontId="11" fillId="0" borderId="61" xfId="0" applyNumberFormat="1" applyFont="1" applyBorder="1" applyAlignment="1" quotePrefix="1">
      <alignment horizontal="center" vertical="center"/>
    </xf>
    <xf numFmtId="0" fontId="0" fillId="0" borderId="5" xfId="0" applyBorder="1" applyAlignment="1">
      <alignment horizontal="center" vertical="center"/>
    </xf>
    <xf numFmtId="0" fontId="16" fillId="0" borderId="3" xfId="0" applyFont="1" applyBorder="1" applyAlignment="1">
      <alignment vertical="center" wrapText="1"/>
    </xf>
    <xf numFmtId="49" fontId="11" fillId="0" borderId="9" xfId="0" applyNumberFormat="1" applyFont="1" applyBorder="1" applyAlignment="1" quotePrefix="1">
      <alignment horizontal="center" vertical="center"/>
    </xf>
    <xf numFmtId="0" fontId="16" fillId="0" borderId="5" xfId="0" applyFont="1" applyBorder="1" applyAlignment="1">
      <alignment horizontal="center" vertical="center"/>
    </xf>
    <xf numFmtId="49" fontId="11" fillId="0" borderId="5" xfId="0" applyNumberFormat="1" applyFont="1" applyBorder="1" applyAlignment="1">
      <alignment horizontal="center" vertical="center"/>
    </xf>
    <xf numFmtId="202" fontId="7" fillId="0" borderId="0" xfId="0" applyNumberFormat="1" applyFont="1" applyAlignment="1">
      <alignment horizontal="center"/>
    </xf>
    <xf numFmtId="202" fontId="13" fillId="0" borderId="0" xfId="0" applyNumberFormat="1" applyFont="1" applyAlignment="1">
      <alignment horizontal="center"/>
    </xf>
    <xf numFmtId="0" fontId="14" fillId="0" borderId="0" xfId="0" applyFont="1" applyBorder="1" applyAlignment="1">
      <alignment horizontal="center"/>
    </xf>
    <xf numFmtId="0" fontId="11" fillId="0" borderId="9" xfId="0" applyFont="1" applyBorder="1" applyAlignment="1">
      <alignment horizontal="center" vertical="center" wrapText="1"/>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203" fontId="7" fillId="0" borderId="0" xfId="0" applyNumberFormat="1" applyFont="1" applyAlignment="1">
      <alignment horizontal="center" wrapText="1"/>
    </xf>
    <xf numFmtId="203" fontId="13" fillId="0" borderId="0" xfId="0" applyNumberFormat="1" applyFont="1" applyAlignment="1">
      <alignment horizontal="center" wrapText="1"/>
    </xf>
    <xf numFmtId="0" fontId="13" fillId="0" borderId="0" xfId="0" applyFont="1" applyAlignment="1">
      <alignment horizontal="center" wrapText="1"/>
    </xf>
    <xf numFmtId="202" fontId="7" fillId="0" borderId="0" xfId="0" applyNumberFormat="1" applyFont="1" applyBorder="1" applyAlignment="1">
      <alignment horizontal="center"/>
    </xf>
    <xf numFmtId="49" fontId="11" fillId="0" borderId="0" xfId="0" applyNumberFormat="1" applyFont="1" applyBorder="1" applyAlignment="1" quotePrefix="1">
      <alignment horizontal="center" vertical="center"/>
    </xf>
    <xf numFmtId="0" fontId="16" fillId="0" borderId="0" xfId="0" applyFont="1" applyAlignment="1">
      <alignment vertical="center" wrapText="1"/>
    </xf>
    <xf numFmtId="0" fontId="16" fillId="0" borderId="0" xfId="0" applyFont="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0" fontId="0" fillId="0" borderId="5" xfId="0" applyBorder="1" applyAlignment="1">
      <alignment vertical="center" wrapText="1"/>
    </xf>
    <xf numFmtId="0" fontId="7" fillId="0" borderId="0" xfId="0" applyFont="1" applyAlignment="1">
      <alignment horizontal="center" wrapText="1"/>
    </xf>
    <xf numFmtId="0" fontId="16" fillId="0" borderId="3" xfId="0" applyFont="1" applyBorder="1" applyAlignment="1">
      <alignment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1 New"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036"/>
          <c:w val="0.9845"/>
          <c:h val="0.92025"/>
        </c:manualLayout>
      </c:layout>
      <c:lineChart>
        <c:grouping val="standard"/>
        <c:varyColors val="0"/>
        <c:ser>
          <c:idx val="0"/>
          <c:order val="0"/>
          <c:tx>
            <c:v>Total Lines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'Table 1'!$X$41:$AJ$41</c:f>
              <c:strCache/>
            </c:strRef>
          </c:cat>
          <c:val>
            <c:numRef>
              <c:f>'Table 1'!$X$42:$AJ$42</c:f>
              <c:numCache/>
            </c:numRef>
          </c:val>
          <c:smooth val="0"/>
        </c:ser>
        <c:marker val="1"/>
        <c:axId val="13452323"/>
        <c:axId val="53962044"/>
      </c:lineChart>
      <c:catAx>
        <c:axId val="13452323"/>
        <c:scaling>
          <c:orientation val="minMax"/>
        </c:scaling>
        <c:axPos val="b"/>
        <c:delete val="0"/>
        <c:numFmt formatCode="General" sourceLinked="1"/>
        <c:majorTickMark val="out"/>
        <c:minorTickMark val="none"/>
        <c:tickLblPos val="nextTo"/>
        <c:txPr>
          <a:bodyPr/>
          <a:lstStyle/>
          <a:p>
            <a:pPr>
              <a:defRPr lang="en-US" cap="none" sz="1100" b="1" i="0" u="none" baseline="0"/>
            </a:pPr>
          </a:p>
        </c:txPr>
        <c:crossAx val="53962044"/>
        <c:crosses val="autoZero"/>
        <c:auto val="1"/>
        <c:lblOffset val="100"/>
        <c:tickLblSkip val="2"/>
        <c:noMultiLvlLbl val="0"/>
      </c:catAx>
      <c:valAx>
        <c:axId val="53962044"/>
        <c:scaling>
          <c:orientation val="minMax"/>
        </c:scaling>
        <c:axPos val="l"/>
        <c:majorGridlines/>
        <c:delete val="0"/>
        <c:numFmt formatCode="General" sourceLinked="1"/>
        <c:majorTickMark val="out"/>
        <c:minorTickMark val="none"/>
        <c:tickLblPos val="nextTo"/>
        <c:txPr>
          <a:bodyPr/>
          <a:lstStyle/>
          <a:p>
            <a:pPr>
              <a:defRPr lang="en-US" cap="none" sz="1100" b="1" i="0" u="none" baseline="0"/>
            </a:pPr>
          </a:p>
        </c:txPr>
        <c:crossAx val="13452323"/>
        <c:crossesAt val="1"/>
        <c:crossBetween val="midCat"/>
        <c:dispUnits/>
        <c:majorUnit val="10000000"/>
      </c:valAx>
      <c:spPr>
        <a:solidFill>
          <a:srgbClr val="C0C0C0"/>
        </a:solidFill>
        <a:ln w="25400">
          <a:solidFill>
            <a:srgbClr val="FFFFFF"/>
          </a:solidFill>
        </a:ln>
      </c:spPr>
    </c:plotArea>
    <c:plotVisOnly val="1"/>
    <c:dispBlanksAs val="gap"/>
    <c:showDLblsOverMax val="0"/>
  </c:chart>
  <c:spPr>
    <a:ln w="25400">
      <a:solidFill/>
    </a:ln>
  </c:spPr>
  <c:txPr>
    <a:bodyPr vert="horz" rot="0"/>
    <a:lstStyle/>
    <a:p>
      <a:pPr>
        <a:defRPr lang="en-US" cap="none" sz="14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20075"/>
          <c:y val="0.26425"/>
          <c:w val="0.6095"/>
          <c:h val="0.4715"/>
        </c:manualLayout>
      </c:layout>
      <c:pie3DChart>
        <c:varyColors val="1"/>
        <c:ser>
          <c:idx val="0"/>
          <c:order val="0"/>
          <c:explosion val="28"/>
          <c:extLst>
            <c:ext xmlns:c14="http://schemas.microsoft.com/office/drawing/2007/8/2/chart" uri="{6F2FDCE9-48DA-4B69-8628-5D25D57E5C99}">
              <c14:invertSolidFillFmt>
                <c14:spPr>
                  <a:solidFill>
                    <a:srgbClr val="000000"/>
                  </a:solidFill>
                </c14:spPr>
              </c14:invertSolidFillFmt>
            </c:ext>
          </c:extLst>
          <c:dPt>
            <c:idx val="1"/>
            <c:explosion val="51"/>
          </c:dPt>
          <c:dLbls>
            <c:dLbl>
              <c:idx val="0"/>
              <c:layout>
                <c:manualLayout>
                  <c:x val="0"/>
                  <c:y val="0"/>
                </c:manualLayout>
              </c:layout>
              <c:tx>
                <c:rich>
                  <a:bodyPr vert="horz" rot="0" anchor="ctr"/>
                  <a:lstStyle/>
                  <a:p>
                    <a:pPr algn="ctr">
                      <a:defRPr/>
                    </a:pPr>
                    <a:r>
                      <a:rPr lang="en-US" cap="none" sz="1200" b="1" i="0" u="none" baseline="0"/>
                      <a:t>RBOC
39.3%</a:t>
                    </a:r>
                  </a:p>
                </c:rich>
              </c:tx>
              <c:numFmt formatCode="General" sourceLinked="1"/>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1200" b="1" i="0" u="none" baseline="0"/>
                      <a:t>Other ILEC
5.9%</a:t>
                    </a:r>
                  </a:p>
                </c:rich>
              </c:tx>
              <c:numFmt formatCode="General" sourceLinked="1"/>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1200" b="1" i="0" u="none" baseline="0"/>
                      <a:t>Non-ILEC
54.8%</a:t>
                    </a:r>
                  </a:p>
                </c:rich>
              </c:tx>
              <c:numFmt formatCode="General" sourceLinked="1"/>
              <c:showLegendKey val="0"/>
              <c:showVal val="0"/>
              <c:showBubbleSize val="0"/>
              <c:showCatName val="1"/>
              <c:showSerName val="0"/>
              <c:showPercent val="1"/>
            </c:dLbl>
            <c:numFmt formatCode="0.0%" sourceLinked="0"/>
            <c:txPr>
              <a:bodyPr vert="horz" rot="0" anchor="ctr"/>
              <a:lstStyle/>
              <a:p>
                <a:pPr algn="ctr">
                  <a:defRPr lang="en-US" cap="none" sz="950" b="1" i="0" u="none" baseline="0"/>
                </a:pPr>
              </a:p>
            </c:txPr>
            <c:showLegendKey val="0"/>
            <c:showVal val="0"/>
            <c:showBubbleSize val="0"/>
            <c:showCatName val="1"/>
            <c:showSerName val="0"/>
            <c:showLeaderLines val="0"/>
            <c:showPercent val="1"/>
          </c:dLbls>
          <c:cat>
            <c:strRef>
              <c:f>'Table 6'!$N$1:$P$1</c:f>
              <c:strCache/>
            </c:strRef>
          </c:cat>
          <c:val>
            <c:numRef>
              <c:f>'Table 6'!$N$2:$P$2</c:f>
              <c:numCache>
                <c:ptCount val="3"/>
                <c:pt idx="0">
                  <c:v>0</c:v>
                </c:pt>
                <c:pt idx="1">
                  <c:v>0</c:v>
                </c:pt>
                <c:pt idx="2">
                  <c:v>0</c:v>
                </c:pt>
              </c:numCache>
            </c:numRef>
          </c:val>
        </c:ser>
      </c:pie3DChart>
      <c:spPr>
        <a:noFill/>
        <a:ln>
          <a:noFill/>
        </a:ln>
      </c:spPr>
    </c:plotArea>
    <c:sideWall>
      <c:thickness val="0"/>
    </c:sideWall>
    <c:backWall>
      <c:thickness val="0"/>
    </c:backWall>
    <c:plotVisOnly val="1"/>
    <c:dispBlanksAs val="gap"/>
    <c:showDLblsOverMax val="0"/>
  </c:chart>
  <c:spPr>
    <a:ln w="25400">
      <a:solidFill/>
    </a:ln>
  </c:spPr>
  <c:txPr>
    <a:bodyPr vert="horz" rot="0"/>
    <a:lstStyle/>
    <a:p>
      <a:pPr>
        <a:defRPr lang="en-US" cap="none" sz="12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ADSL</c:v>
          </c:tx>
          <c:invertIfNegative val="0"/>
          <c:extLst>
            <c:ext xmlns:c14="http://schemas.microsoft.com/office/drawing/2007/8/2/chart" uri="{6F2FDCE9-48DA-4B69-8628-5D25D57E5C99}">
              <c14:invertSolidFillFmt>
                <c14:spPr>
                  <a:solidFill>
                    <a:srgbClr val="000000"/>
                  </a:solidFill>
                </c14:spPr>
              </c14:invertSolidFillFmt>
            </c:ext>
          </c:extLst>
          <c:cat>
            <c:strRef>
              <c:f>'Table 7'!$O$1:$O$13</c:f>
              <c:strCache/>
            </c:strRef>
          </c:cat>
          <c:val>
            <c:numRef>
              <c:f>'Table 7'!$P$1:$P$13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v>Cable Modem</c:v>
          </c:tx>
          <c:invertIfNegative val="0"/>
          <c:extLst>
            <c:ext xmlns:c14="http://schemas.microsoft.com/office/drawing/2007/8/2/chart" uri="{6F2FDCE9-48DA-4B69-8628-5D25D57E5C99}">
              <c14:invertSolidFillFmt>
                <c14:spPr>
                  <a:solidFill>
                    <a:srgbClr val="000000"/>
                  </a:solidFill>
                </c14:spPr>
              </c14:invertSolidFillFmt>
            </c:ext>
          </c:extLst>
          <c:cat>
            <c:strRef>
              <c:f>'Table 7'!$O$1:$O$13</c:f>
              <c:strCache/>
            </c:strRef>
          </c:cat>
          <c:val>
            <c:numRef>
              <c:f>'Table 7'!$Q$1:$Q$13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2"/>
          <c:order val="2"/>
          <c:tx>
            <c:v>Total</c:v>
          </c:tx>
          <c:invertIfNegative val="0"/>
          <c:extLst>
            <c:ext xmlns:c14="http://schemas.microsoft.com/office/drawing/2007/8/2/chart" uri="{6F2FDCE9-48DA-4B69-8628-5D25D57E5C99}">
              <c14:invertSolidFillFmt>
                <c14:spPr>
                  <a:solidFill>
                    <a:srgbClr val="000000"/>
                  </a:solidFill>
                </c14:spPr>
              </c14:invertSolidFillFmt>
            </c:ext>
          </c:extLst>
          <c:cat>
            <c:strRef>
              <c:f>'Table 7'!$O$1:$O$13</c:f>
              <c:strCache/>
            </c:strRef>
          </c:cat>
          <c:val>
            <c:numRef>
              <c:f>'Table 7'!$S$1:$S$13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39439563"/>
        <c:axId val="19411748"/>
      </c:barChart>
      <c:catAx>
        <c:axId val="39439563"/>
        <c:scaling>
          <c:orientation val="minMax"/>
        </c:scaling>
        <c:axPos val="b"/>
        <c:delete val="0"/>
        <c:numFmt formatCode="General" sourceLinked="1"/>
        <c:majorTickMark val="out"/>
        <c:minorTickMark val="none"/>
        <c:tickLblPos val="nextTo"/>
        <c:txPr>
          <a:bodyPr/>
          <a:lstStyle/>
          <a:p>
            <a:pPr>
              <a:defRPr lang="en-US" cap="none" sz="875" b="1" i="0" u="none" baseline="0"/>
            </a:pPr>
          </a:p>
        </c:txPr>
        <c:crossAx val="19411748"/>
        <c:crosses val="autoZero"/>
        <c:auto val="1"/>
        <c:lblOffset val="100"/>
        <c:noMultiLvlLbl val="0"/>
      </c:catAx>
      <c:valAx>
        <c:axId val="19411748"/>
        <c:scaling>
          <c:orientation val="minMax"/>
        </c:scaling>
        <c:axPos val="l"/>
        <c:majorGridlines/>
        <c:delete val="0"/>
        <c:numFmt formatCode="General" sourceLinked="1"/>
        <c:majorTickMark val="out"/>
        <c:minorTickMark val="none"/>
        <c:tickLblPos val="nextTo"/>
        <c:txPr>
          <a:bodyPr/>
          <a:lstStyle/>
          <a:p>
            <a:pPr>
              <a:defRPr lang="en-US" cap="none" sz="875" b="1" i="0" u="none" baseline="0"/>
            </a:pPr>
          </a:p>
        </c:txPr>
        <c:crossAx val="39439563"/>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
          <c:w val="0.97425"/>
          <c:h val="0.9"/>
        </c:manualLayout>
      </c:layout>
      <c:lineChart>
        <c:grouping val="standard"/>
        <c:varyColors val="0"/>
        <c:ser>
          <c:idx val="0"/>
          <c:order val="0"/>
          <c:tx>
            <c:v>One or More Providers</c:v>
          </c:tx>
          <c:extLst>
            <c:ext xmlns:c14="http://schemas.microsoft.com/office/drawing/2007/8/2/chart" uri="{6F2FDCE9-48DA-4B69-8628-5D25D57E5C99}">
              <c14:invertSolidFillFmt>
                <c14:spPr>
                  <a:solidFill>
                    <a:srgbClr val="000000"/>
                  </a:solidFill>
                </c14:spPr>
              </c14:invertSolidFillFmt>
            </c:ext>
          </c:extLst>
          <c:cat>
            <c:strRef>
              <c:f>'Table 15'!$AQ$9:$BC$9</c:f>
              <c:strCache/>
            </c:strRef>
          </c:cat>
          <c:val>
            <c:numRef>
              <c:f>'Table 15'!$AQ$10:$BC$10</c:f>
              <c:numCache/>
            </c:numRef>
          </c:val>
          <c:smooth val="0"/>
        </c:ser>
        <c:ser>
          <c:idx val="1"/>
          <c:order val="1"/>
          <c:tx>
            <c:v>Four or More Providers</c:v>
          </c:tx>
          <c:extLst>
            <c:ext xmlns:c14="http://schemas.microsoft.com/office/drawing/2007/8/2/chart" uri="{6F2FDCE9-48DA-4B69-8628-5D25D57E5C99}">
              <c14:invertSolidFillFmt>
                <c14:spPr>
                  <a:solidFill>
                    <a:srgbClr val="000000"/>
                  </a:solidFill>
                </c14:spPr>
              </c14:invertSolidFillFmt>
            </c:ext>
          </c:extLst>
          <c:cat>
            <c:strRef>
              <c:f>'Table 15'!$AQ$9:$BC$9</c:f>
              <c:strCache/>
            </c:strRef>
          </c:cat>
          <c:val>
            <c:numRef>
              <c:f>'Table 15'!$AQ$11:$BC$11</c:f>
              <c:numCache/>
            </c:numRef>
          </c:val>
          <c:smooth val="0"/>
        </c:ser>
        <c:marker val="1"/>
        <c:axId val="40488005"/>
        <c:axId val="28847726"/>
      </c:lineChart>
      <c:catAx>
        <c:axId val="40488005"/>
        <c:scaling>
          <c:orientation val="minMax"/>
        </c:scaling>
        <c:axPos val="b"/>
        <c:delete val="0"/>
        <c:numFmt formatCode="General" sourceLinked="1"/>
        <c:majorTickMark val="out"/>
        <c:minorTickMark val="none"/>
        <c:tickLblPos val="nextTo"/>
        <c:txPr>
          <a:bodyPr/>
          <a:lstStyle/>
          <a:p>
            <a:pPr>
              <a:defRPr lang="en-US" cap="none" sz="1450" b="0" i="0" u="none" baseline="0"/>
            </a:pPr>
          </a:p>
        </c:txPr>
        <c:crossAx val="28847726"/>
        <c:crosses val="autoZero"/>
        <c:auto val="1"/>
        <c:lblOffset val="100"/>
        <c:tickLblSkip val="2"/>
        <c:noMultiLvlLbl val="0"/>
      </c:catAx>
      <c:valAx>
        <c:axId val="28847726"/>
        <c:scaling>
          <c:orientation val="minMax"/>
          <c:max val="1"/>
        </c:scaling>
        <c:axPos val="l"/>
        <c:majorGridlines/>
        <c:delete val="0"/>
        <c:numFmt formatCode="0%" sourceLinked="0"/>
        <c:majorTickMark val="out"/>
        <c:minorTickMark val="none"/>
        <c:tickLblPos val="nextTo"/>
        <c:txPr>
          <a:bodyPr/>
          <a:lstStyle/>
          <a:p>
            <a:pPr>
              <a:defRPr lang="en-US" cap="none" sz="1450" b="0" i="0" u="none" baseline="0"/>
            </a:pPr>
          </a:p>
        </c:txPr>
        <c:crossAx val="40488005"/>
        <c:crossesAt val="1"/>
        <c:crossBetween val="midCat"/>
        <c:dispUnits/>
      </c:valAx>
      <c:spPr>
        <a:solidFill>
          <a:srgbClr val="C0C0C0"/>
        </a:solidFill>
        <a:ln w="12700">
          <a:solidFill>
            <a:srgbClr val="808080"/>
          </a:solidFill>
        </a:ln>
      </c:spPr>
    </c:plotArea>
    <c:legend>
      <c:legendPos val="b"/>
      <c:layout>
        <c:manualLayout>
          <c:xMode val="edge"/>
          <c:yMode val="edge"/>
          <c:x val="0.239"/>
          <c:y val="0.9435"/>
        </c:manualLayout>
      </c:layout>
      <c:overlay val="0"/>
      <c:spPr>
        <a:ln w="25400">
          <a:solidFill/>
        </a:ln>
      </c:spPr>
      <c:txPr>
        <a:bodyPr vert="horz" rot="0"/>
        <a:lstStyle/>
        <a:p>
          <a:pPr>
            <a:defRPr lang="en-US" cap="none" sz="1450" b="0" i="0" u="none" baseline="0"/>
          </a:pPr>
        </a:p>
      </c:txPr>
    </c:legend>
    <c:plotVisOnly val="1"/>
    <c:dispBlanksAs val="gap"/>
    <c:showDLblsOverMax val="0"/>
  </c:chart>
  <c:spPr>
    <a:ln w="25400">
      <a:solidFill/>
    </a:ln>
  </c:spPr>
  <c:txPr>
    <a:bodyPr vert="horz" rot="0"/>
    <a:lstStyle/>
    <a:p>
      <a:pPr>
        <a:defRPr lang="en-US" cap="none" sz="21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'Table 16'!#REF!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'Table 16'!#REF!</c:f>
              <c:strCache>
                <c:ptCount val="1"/>
                <c:pt idx="0">
                  <c:v>1</c:v>
                </c:pt>
              </c:strCache>
            </c:strRef>
          </c:cat>
          <c:val>
            <c:numRef>
              <c:f>'Table 16'!#REF!</c:f>
              <c:numCache>
                <c:ptCount val="1"/>
                <c:pt idx="0">
                  <c:v>1</c:v>
                </c:pt>
              </c:numCache>
            </c:numRef>
          </c:val>
          <c:smooth val="0"/>
        </c:ser>
        <c:ser>
          <c:idx val="1"/>
          <c:order val="1"/>
          <c:tx>
            <c:strRef>
              <c:f>'Table 16'!#REF!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'Table 16'!#REF!</c:f>
              <c:strCache>
                <c:ptCount val="1"/>
                <c:pt idx="0">
                  <c:v>1</c:v>
                </c:pt>
              </c:strCache>
            </c:strRef>
          </c:cat>
          <c:val>
            <c:numRef>
              <c:f>'Table 16'!#REF!</c:f>
              <c:numCache>
                <c:ptCount val="1"/>
                <c:pt idx="0">
                  <c:v>1</c:v>
                </c:pt>
              </c:numCache>
            </c:numRef>
          </c:val>
          <c:smooth val="0"/>
        </c:ser>
        <c:marker val="1"/>
        <c:axId val="58302943"/>
        <c:axId val="54964440"/>
      </c:lineChart>
      <c:catAx>
        <c:axId val="58302943"/>
        <c:scaling>
          <c:orientation val="minMax"/>
        </c:scaling>
        <c:axPos val="b"/>
        <c:delete val="0"/>
        <c:numFmt formatCode="General" sourceLinked="1"/>
        <c:majorTickMark val="out"/>
        <c:minorTickMark val="none"/>
        <c:tickLblPos val="nextTo"/>
        <c:txPr>
          <a:bodyPr/>
          <a:lstStyle/>
          <a:p>
            <a:pPr>
              <a:defRPr lang="en-US" cap="none" sz="200" b="0" i="0" u="none" baseline="0"/>
            </a:pPr>
          </a:p>
        </c:txPr>
        <c:crossAx val="54964440"/>
        <c:crosses val="autoZero"/>
        <c:auto val="1"/>
        <c:lblOffset val="100"/>
        <c:noMultiLvlLbl val="0"/>
      </c:catAx>
      <c:valAx>
        <c:axId val="54964440"/>
        <c:scaling>
          <c:orientation val="minMax"/>
        </c:scaling>
        <c:axPos val="l"/>
        <c:majorGridlines/>
        <c:delete val="0"/>
        <c:numFmt formatCode="0%" sourceLinked="0"/>
        <c:majorTickMark val="out"/>
        <c:minorTickMark val="none"/>
        <c:tickLblPos val="nextTo"/>
        <c:txPr>
          <a:bodyPr/>
          <a:lstStyle/>
          <a:p>
            <a:pPr>
              <a:defRPr lang="en-US" cap="none" sz="200" b="0" i="0" u="none" baseline="0"/>
            </a:pPr>
          </a:p>
        </c:txPr>
        <c:crossAx val="58302943"/>
        <c:crossesAt val="1"/>
        <c:crossBetween val="between"/>
        <c:dispUnits/>
      </c:valAx>
      <c:spPr>
        <a:solidFill>
          <a:srgbClr val="C0C0C0"/>
        </a:solidFill>
        <a:ln w="12700">
          <a:solidFill>
            <a:srgbClr val="808080"/>
          </a:solidFill>
        </a:ln>
      </c:spPr>
    </c:plotArea>
    <c:legend>
      <c:legendPos val="b"/>
      <c:layout/>
      <c:overlay val="0"/>
      <c:spPr>
        <a:ln w="25400">
          <a:solidFill/>
        </a:ln>
      </c:spPr>
      <c:txPr>
        <a:bodyPr vert="horz" rot="0"/>
        <a:lstStyle/>
        <a:p>
          <a:pPr>
            <a:defRPr lang="en-US" cap="none" sz="200" b="0" i="0" u="none" baseline="0"/>
          </a:pPr>
        </a:p>
      </c:txPr>
    </c:legend>
    <c:plotVisOnly val="1"/>
    <c:dispBlanksAs val="gap"/>
    <c:showDLblsOverMax val="0"/>
  </c:chart>
  <c:spPr>
    <a:ln w="25400">
      <a:solid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15775"/>
          <c:y val="0.24075"/>
          <c:w val="0.687"/>
          <c:h val="0.54475"/>
        </c:manualLayout>
      </c:layout>
      <c:pie3DChart>
        <c:varyColors val="1"/>
        <c:ser>
          <c:idx val="0"/>
          <c:order val="0"/>
          <c:explosion val="31"/>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50" b="1" i="0" u="none" baseline="0"/>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50" b="1" i="0" u="none" baseline="0"/>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50" b="1" i="0" u="none" baseline="0"/>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50" b="1" i="0" u="none" baseline="0"/>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50" b="1" i="0" u="none" baseline="0"/>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50" b="1" i="0" u="none" baseline="0"/>
                </a:pPr>
              </a:p>
            </c:txPr>
            <c:showLegendKey val="0"/>
            <c:showVal val="0"/>
            <c:showBubbleSize val="0"/>
            <c:showCatName val="1"/>
            <c:showSerName val="0"/>
            <c:showLeaderLines val="0"/>
            <c:showPercent val="1"/>
          </c:dLbls>
          <c:cat>
            <c:strRef>
              <c:f>'Table 1'!$U$66:$Y$66</c:f>
              <c:strCache/>
            </c:strRef>
          </c:cat>
          <c:val>
            <c:numRef>
              <c:f>'Table 1'!$U$67:$Y$67</c:f>
              <c:numCache>
                <c:ptCount val="5"/>
                <c:pt idx="0">
                  <c:v>0</c:v>
                </c:pt>
                <c:pt idx="1">
                  <c:v>0</c:v>
                </c:pt>
                <c:pt idx="2">
                  <c:v>0</c:v>
                </c:pt>
                <c:pt idx="3">
                  <c:v>0</c:v>
                </c:pt>
                <c:pt idx="4">
                  <c:v>0</c:v>
                </c:pt>
              </c:numCache>
            </c:numRef>
          </c:val>
        </c:ser>
      </c:pie3DChart>
      <c:spPr>
        <a:solidFill>
          <a:srgbClr val="FFFFFF"/>
        </a:solidFill>
        <a:ln w="12700">
          <a:solidFill>
            <a:srgbClr val="FFFFFF"/>
          </a:solidFill>
        </a:ln>
      </c:spPr>
    </c:plotArea>
    <c:sideWall>
      <c:thickness val="0"/>
    </c:sideWall>
    <c:backWall>
      <c:thickness val="0"/>
    </c:backWall>
    <c:plotVisOnly val="1"/>
    <c:dispBlanksAs val="gap"/>
    <c:showDLblsOverMax val="0"/>
  </c:chart>
  <c:spPr>
    <a:solidFill>
      <a:srgbClr val="FFFFFF"/>
    </a:solidFill>
    <a:ln w="25400">
      <a:solidFill>
        <a:srgbClr val="FFFFFF"/>
      </a:solidFill>
    </a:ln>
  </c:spPr>
  <c:txPr>
    <a:bodyPr vert="horz" rot="0"/>
    <a:lstStyle/>
    <a:p>
      <a:pPr>
        <a:defRPr lang="en-US" cap="none" sz="17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06"/>
          <c:w val="0.96575"/>
          <c:h val="0.91875"/>
        </c:manualLayout>
      </c:layout>
      <c:lineChart>
        <c:grouping val="standard"/>
        <c:varyColors val="0"/>
        <c:ser>
          <c:idx val="0"/>
          <c:order val="0"/>
          <c:tx>
            <c:v>Total Lines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strRef>
              <c:f>'Table 2'!$V$2:$AH$2</c:f>
              <c:strCache/>
            </c:strRef>
          </c:cat>
          <c:val>
            <c:numRef>
              <c:f>'Table 2'!$V$3:$AH$3</c:f>
              <c:numCache/>
            </c:numRef>
          </c:val>
          <c:smooth val="0"/>
        </c:ser>
        <c:marker val="1"/>
        <c:axId val="15896349"/>
        <c:axId val="8849414"/>
      </c:lineChart>
      <c:catAx>
        <c:axId val="15896349"/>
        <c:scaling>
          <c:orientation val="minMax"/>
        </c:scaling>
        <c:axPos val="b"/>
        <c:delete val="0"/>
        <c:numFmt formatCode="General" sourceLinked="1"/>
        <c:majorTickMark val="out"/>
        <c:minorTickMark val="none"/>
        <c:tickLblPos val="nextTo"/>
        <c:txPr>
          <a:bodyPr/>
          <a:lstStyle/>
          <a:p>
            <a:pPr>
              <a:defRPr lang="en-US" cap="none" sz="1100" b="1" i="0" u="none" baseline="0"/>
            </a:pPr>
          </a:p>
        </c:txPr>
        <c:crossAx val="8849414"/>
        <c:crosses val="autoZero"/>
        <c:auto val="1"/>
        <c:lblOffset val="100"/>
        <c:tickLblSkip val="2"/>
        <c:noMultiLvlLbl val="0"/>
      </c:catAx>
      <c:valAx>
        <c:axId val="8849414"/>
        <c:scaling>
          <c:orientation val="minMax"/>
        </c:scaling>
        <c:axPos val="l"/>
        <c:majorGridlines/>
        <c:delete val="0"/>
        <c:numFmt formatCode="General" sourceLinked="1"/>
        <c:majorTickMark val="out"/>
        <c:minorTickMark val="none"/>
        <c:tickLblPos val="nextTo"/>
        <c:txPr>
          <a:bodyPr/>
          <a:lstStyle/>
          <a:p>
            <a:pPr>
              <a:defRPr lang="en-US" cap="none" sz="1100" b="1" i="0" u="none" baseline="0"/>
            </a:pPr>
          </a:p>
        </c:txPr>
        <c:crossAx val="15896349"/>
        <c:crossesAt val="1"/>
        <c:crossBetween val="midCat"/>
        <c:dispUnits/>
        <c:majorUnit val="10000000"/>
        <c:minorUnit val="5000000"/>
      </c:valAx>
      <c:spPr>
        <a:solidFill>
          <a:srgbClr val="C0C0C0"/>
        </a:solidFill>
        <a:ln w="25400">
          <a:solidFill>
            <a:srgbClr val="FFFFFF"/>
          </a:solidFill>
        </a:ln>
      </c:spPr>
    </c:plotArea>
    <c:plotVisOnly val="1"/>
    <c:dispBlanksAs val="gap"/>
    <c:showDLblsOverMax val="0"/>
  </c:chart>
  <c:spPr>
    <a:ln w="25400">
      <a:solidFill/>
    </a:ln>
  </c:spPr>
  <c:txPr>
    <a:bodyPr vert="horz" rot="0"/>
    <a:lstStyle/>
    <a:p>
      <a:pPr>
        <a:defRPr lang="en-US" cap="none" sz="14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16625"/>
          <c:y val="0.292"/>
          <c:w val="0.6705"/>
          <c:h val="0.523"/>
        </c:manualLayout>
      </c:layout>
      <c:pie3DChart>
        <c:varyColors val="1"/>
        <c:ser>
          <c:idx val="0"/>
          <c:order val="0"/>
          <c:explosion val="39"/>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1" i="0" u="none" baseline="0"/>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1" i="0" u="none" baseline="0"/>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1" i="0" u="none" baseline="0"/>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1" i="0" u="none" baseline="0"/>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1" i="0" u="none" baseline="0"/>
                </a:pPr>
              </a:p>
            </c:txPr>
            <c:showLegendKey val="0"/>
            <c:showVal val="0"/>
            <c:showBubbleSize val="0"/>
            <c:showCatName val="1"/>
            <c:showSerName val="0"/>
            <c:showLeaderLines val="0"/>
            <c:showPercent val="1"/>
          </c:dLbls>
          <c:cat>
            <c:strRef>
              <c:f>'Table 2'!$V$12:$Z$12</c:f>
              <c:strCache/>
            </c:strRef>
          </c:cat>
          <c:val>
            <c:numRef>
              <c:f>'Table 2'!$V$13:$Z$13</c:f>
              <c:numCache>
                <c:ptCount val="5"/>
                <c:pt idx="0">
                  <c:v>0</c:v>
                </c:pt>
                <c:pt idx="1">
                  <c:v>0</c:v>
                </c:pt>
                <c:pt idx="2">
                  <c:v>0</c:v>
                </c:pt>
                <c:pt idx="3">
                  <c:v>0</c:v>
                </c:pt>
                <c:pt idx="4">
                  <c:v>0</c:v>
                </c:pt>
              </c:numCache>
            </c:numRef>
          </c:val>
        </c:ser>
      </c:pie3DChart>
      <c:spPr>
        <a:solidFill>
          <a:srgbClr val="FFFFFF"/>
        </a:solidFill>
        <a:ln w="12700">
          <a:solidFill>
            <a:srgbClr val="FFFFFF"/>
          </a:solidFill>
        </a:ln>
      </c:spPr>
    </c:plotArea>
    <c:sideWall>
      <c:thickness val="0"/>
    </c:sideWall>
    <c:backWall>
      <c:thickness val="0"/>
    </c:backWall>
    <c:plotVisOnly val="1"/>
    <c:dispBlanksAs val="gap"/>
    <c:showDLblsOverMax val="0"/>
  </c:chart>
  <c:spPr>
    <a:solidFill>
      <a:srgbClr val="FFFFFF"/>
    </a:solidFill>
    <a:ln w="25400">
      <a:solidFill>
        <a:srgbClr val="FFFFFF"/>
      </a:solid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0725"/>
          <c:w val="0.96575"/>
          <c:h val="0.9137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'Table 3'!$V$13:$AH$13</c:f>
              <c:strCache/>
            </c:strRef>
          </c:cat>
          <c:val>
            <c:numRef>
              <c:f>'Table 3'!$V$14:$AH$14</c:f>
              <c:numCache/>
            </c:numRef>
          </c:val>
          <c:smooth val="0"/>
        </c:ser>
        <c:marker val="1"/>
        <c:axId val="12535863"/>
        <c:axId val="45713904"/>
      </c:lineChart>
      <c:catAx>
        <c:axId val="12535863"/>
        <c:scaling>
          <c:orientation val="minMax"/>
        </c:scaling>
        <c:axPos val="b"/>
        <c:delete val="0"/>
        <c:numFmt formatCode="General" sourceLinked="1"/>
        <c:majorTickMark val="out"/>
        <c:minorTickMark val="none"/>
        <c:tickLblPos val="nextTo"/>
        <c:txPr>
          <a:bodyPr/>
          <a:lstStyle/>
          <a:p>
            <a:pPr>
              <a:defRPr lang="en-US" cap="none" sz="1100" b="1" i="0" u="none" baseline="0"/>
            </a:pPr>
          </a:p>
        </c:txPr>
        <c:crossAx val="45713904"/>
        <c:crosses val="autoZero"/>
        <c:auto val="1"/>
        <c:lblOffset val="100"/>
        <c:tickLblSkip val="2"/>
        <c:noMultiLvlLbl val="0"/>
      </c:catAx>
      <c:valAx>
        <c:axId val="45713904"/>
        <c:scaling>
          <c:orientation val="minMax"/>
        </c:scaling>
        <c:axPos val="l"/>
        <c:majorGridlines/>
        <c:delete val="0"/>
        <c:numFmt formatCode="General" sourceLinked="1"/>
        <c:majorTickMark val="out"/>
        <c:minorTickMark val="none"/>
        <c:tickLblPos val="nextTo"/>
        <c:txPr>
          <a:bodyPr/>
          <a:lstStyle/>
          <a:p>
            <a:pPr>
              <a:defRPr lang="en-US" cap="none" sz="1100" b="1" i="0" u="none" baseline="0"/>
            </a:pPr>
          </a:p>
        </c:txPr>
        <c:crossAx val="12535863"/>
        <c:crossesAt val="1"/>
        <c:crossBetween val="midCat"/>
        <c:dispUnits/>
        <c:majorUnit val="10000000"/>
        <c:minorUnit val="10000000"/>
      </c:valAx>
      <c:spPr>
        <a:solidFill>
          <a:srgbClr val="C0C0C0"/>
        </a:solidFill>
        <a:ln w="25400">
          <a:solidFill>
            <a:srgbClr val="FFFFFF"/>
          </a:solidFill>
        </a:ln>
      </c:spPr>
    </c:plotArea>
    <c:plotVisOnly val="1"/>
    <c:dispBlanksAs val="gap"/>
    <c:showDLblsOverMax val="0"/>
  </c:chart>
  <c:spPr>
    <a:ln w="25400">
      <a:solidFill/>
    </a:ln>
  </c:spPr>
  <c:txPr>
    <a:bodyPr vert="horz" rot="0"/>
    <a:lstStyle/>
    <a:p>
      <a:pPr>
        <a:defRPr lang="en-US" cap="none" sz="14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1555"/>
          <c:y val="0.216"/>
          <c:w val="0.6745"/>
          <c:h val="0.48925"/>
        </c:manualLayout>
      </c:layout>
      <c:pie3DChart>
        <c:varyColors val="1"/>
        <c:ser>
          <c:idx val="0"/>
          <c:order val="0"/>
          <c:explosion val="21"/>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1100" b="1" i="0" u="none" baseline="0"/>
                  </a:pPr>
                </a:p>
              </c:txPr>
              <c:numFmt formatCode="0.0%" sourceLinked="0"/>
              <c:showLegendKey val="0"/>
              <c:showVal val="0"/>
              <c:showBubbleSize val="0"/>
              <c:showCatName val="1"/>
              <c:showSerName val="0"/>
              <c:showPercent val="1"/>
            </c:dLbl>
            <c:dLbl>
              <c:idx val="1"/>
              <c:txPr>
                <a:bodyPr vert="horz" rot="0" anchor="ctr"/>
                <a:lstStyle/>
                <a:p>
                  <a:pPr algn="ctr">
                    <a:defRPr lang="en-US" cap="none" sz="1100" b="1" i="0" u="none" baseline="0"/>
                  </a:pPr>
                </a:p>
              </c:txPr>
              <c:numFmt formatCode="0.0%" sourceLinked="0"/>
              <c:showLegendKey val="0"/>
              <c:showVal val="0"/>
              <c:showBubbleSize val="0"/>
              <c:showCatName val="1"/>
              <c:showSerName val="0"/>
              <c:showPercent val="1"/>
            </c:dLbl>
            <c:dLbl>
              <c:idx val="2"/>
              <c:txPr>
                <a:bodyPr vert="horz" rot="0" anchor="ctr"/>
                <a:lstStyle/>
                <a:p>
                  <a:pPr algn="ctr">
                    <a:defRPr lang="en-US" cap="none" sz="1100" b="1" i="0" u="none" baseline="0"/>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100" b="1" i="0" u="none" baseline="0"/>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100" b="1" i="0" u="none" baseline="0"/>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100" b="1" i="0" u="none" baseline="0"/>
                </a:pPr>
              </a:p>
            </c:txPr>
            <c:showLegendKey val="0"/>
            <c:showVal val="0"/>
            <c:showBubbleSize val="0"/>
            <c:showCatName val="1"/>
            <c:showSerName val="0"/>
            <c:showLeaderLines val="0"/>
            <c:showPercent val="1"/>
          </c:dLbls>
          <c:cat>
            <c:strRef>
              <c:f>'Table 3'!$V$16:$Z$16</c:f>
              <c:strCache/>
            </c:strRef>
          </c:cat>
          <c:val>
            <c:numRef>
              <c:f>'Table 3'!$V$17:$Z$17</c:f>
              <c:numCache>
                <c:ptCount val="5"/>
                <c:pt idx="0">
                  <c:v>0</c:v>
                </c:pt>
                <c:pt idx="1">
                  <c:v>0</c:v>
                </c:pt>
                <c:pt idx="2">
                  <c:v>0</c:v>
                </c:pt>
                <c:pt idx="3">
                  <c:v>0</c:v>
                </c:pt>
                <c:pt idx="4">
                  <c:v>0</c:v>
                </c:pt>
              </c:numCache>
            </c:numRef>
          </c:val>
        </c:ser>
      </c:pie3DChart>
      <c:spPr>
        <a:solidFill>
          <a:srgbClr val="FFFFFF"/>
        </a:solidFill>
        <a:ln w="12700">
          <a:solidFill>
            <a:srgbClr val="FFFFFF"/>
          </a:solidFill>
        </a:ln>
      </c:spPr>
    </c:plotArea>
    <c:sideWall>
      <c:thickness val="0"/>
    </c:sideWall>
    <c:backWall>
      <c:thickness val="0"/>
    </c:backWall>
    <c:plotVisOnly val="1"/>
    <c:dispBlanksAs val="gap"/>
    <c:showDLblsOverMax val="0"/>
  </c:chart>
  <c:spPr>
    <a:solidFill>
      <a:srgbClr val="FFFFFF"/>
    </a:solidFill>
    <a:ln w="25400">
      <a:solidFill>
        <a:srgbClr val="FFFFFF"/>
      </a:solidFill>
    </a:ln>
  </c:spPr>
  <c:txPr>
    <a:bodyPr vert="horz" rot="0"/>
    <a:lstStyle/>
    <a:p>
      <a:pPr>
        <a:defRPr lang="en-US" cap="none" sz="12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0725"/>
          <c:w val="0.96575"/>
          <c:h val="0.91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'Table 4'!$Q$11:$AC$11</c:f>
              <c:strCache/>
            </c:strRef>
          </c:cat>
          <c:val>
            <c:numRef>
              <c:f>'Table 4'!$Q$12:$AC$12</c:f>
              <c:numCache/>
            </c:numRef>
          </c:val>
          <c:smooth val="0"/>
        </c:ser>
        <c:marker val="1"/>
        <c:axId val="8771953"/>
        <c:axId val="11838714"/>
      </c:lineChart>
      <c:catAx>
        <c:axId val="8771953"/>
        <c:scaling>
          <c:orientation val="minMax"/>
        </c:scaling>
        <c:axPos val="b"/>
        <c:delete val="0"/>
        <c:numFmt formatCode="General" sourceLinked="1"/>
        <c:majorTickMark val="out"/>
        <c:minorTickMark val="none"/>
        <c:tickLblPos val="nextTo"/>
        <c:txPr>
          <a:bodyPr/>
          <a:lstStyle/>
          <a:p>
            <a:pPr>
              <a:defRPr lang="en-US" cap="none" sz="1075" b="1" i="0" u="none" baseline="0"/>
            </a:pPr>
          </a:p>
        </c:txPr>
        <c:crossAx val="11838714"/>
        <c:crosses val="autoZero"/>
        <c:auto val="1"/>
        <c:lblOffset val="100"/>
        <c:tickLblSkip val="2"/>
        <c:noMultiLvlLbl val="0"/>
      </c:catAx>
      <c:valAx>
        <c:axId val="11838714"/>
        <c:scaling>
          <c:orientation val="minMax"/>
        </c:scaling>
        <c:axPos val="l"/>
        <c:majorGridlines/>
        <c:delete val="0"/>
        <c:numFmt formatCode="General" sourceLinked="1"/>
        <c:majorTickMark val="out"/>
        <c:minorTickMark val="none"/>
        <c:tickLblPos val="nextTo"/>
        <c:txPr>
          <a:bodyPr/>
          <a:lstStyle/>
          <a:p>
            <a:pPr>
              <a:defRPr lang="en-US" cap="none" sz="1075" b="1" i="0" u="none" baseline="0"/>
            </a:pPr>
          </a:p>
        </c:txPr>
        <c:crossAx val="8771953"/>
        <c:crossesAt val="1"/>
        <c:crossBetween val="midCat"/>
        <c:dispUnits/>
        <c:majorUnit val="10000000"/>
      </c:valAx>
      <c:spPr>
        <a:solidFill>
          <a:srgbClr val="C0C0C0"/>
        </a:solidFill>
        <a:ln w="25400">
          <a:solidFill>
            <a:srgbClr val="FFFFFF"/>
          </a:solidFill>
        </a:ln>
      </c:spPr>
    </c:plotArea>
    <c:plotVisOnly val="1"/>
    <c:dispBlanksAs val="gap"/>
    <c:showDLblsOverMax val="0"/>
  </c:chart>
  <c:spPr>
    <a:ln w="25400">
      <a:solidFill/>
    </a:ln>
  </c:spPr>
  <c:txPr>
    <a:bodyPr vert="horz" rot="0"/>
    <a:lstStyle/>
    <a:p>
      <a:pPr>
        <a:defRPr lang="en-US" cap="none" sz="15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11425"/>
          <c:y val="0.26475"/>
          <c:w val="0.69275"/>
          <c:h val="0.47075"/>
        </c:manualLayout>
      </c:layout>
      <c:pie3DChart>
        <c:varyColors val="1"/>
        <c:ser>
          <c:idx val="0"/>
          <c:order val="0"/>
          <c:explosion val="33"/>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75" b="1" i="0" u="none" baseline="0"/>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75" b="1" i="0" u="none" baseline="0"/>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75" b="1" i="0" u="none" baseline="0"/>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75" b="1" i="0" u="none" baseline="0"/>
                  </a:pPr>
                </a:p>
              </c:txPr>
              <c:numFmt formatCode="0.0%" sourceLinked="0"/>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975" b="1" i="0" u="none" baseline="0"/>
                      <a:t>All 
Other
0.5%</a:t>
                    </a:r>
                  </a:p>
                </c:rich>
              </c:tx>
              <c:numFmt formatCode="General" sourceLinked="1"/>
              <c:showLegendKey val="0"/>
              <c:showVal val="0"/>
              <c:showBubbleSize val="0"/>
              <c:showCatName val="1"/>
              <c:showSerName val="0"/>
              <c:showPercent val="1"/>
            </c:dLbl>
            <c:numFmt formatCode="0.0%" sourceLinked="0"/>
            <c:txPr>
              <a:bodyPr vert="horz" rot="0" anchor="ctr"/>
              <a:lstStyle/>
              <a:p>
                <a:pPr algn="ctr">
                  <a:defRPr lang="en-US" cap="none" sz="975" b="1" i="0" u="none" baseline="0"/>
                </a:pPr>
              </a:p>
            </c:txPr>
            <c:showLegendKey val="0"/>
            <c:showVal val="0"/>
            <c:showBubbleSize val="0"/>
            <c:showCatName val="1"/>
            <c:showSerName val="0"/>
            <c:showLeaderLines val="0"/>
            <c:showPercent val="1"/>
          </c:dLbls>
          <c:cat>
            <c:strRef>
              <c:f>'Table 4'!$Q$14:$U$14</c:f>
              <c:strCache/>
            </c:strRef>
          </c:cat>
          <c:val>
            <c:numRef>
              <c:f>'Table 4'!$Q$15:$U$15</c:f>
              <c:numCache>
                <c:ptCount val="5"/>
                <c:pt idx="0">
                  <c:v>0</c:v>
                </c:pt>
                <c:pt idx="1">
                  <c:v>0</c:v>
                </c:pt>
                <c:pt idx="2">
                  <c:v>0</c:v>
                </c:pt>
                <c:pt idx="3">
                  <c:v>0</c:v>
                </c:pt>
                <c:pt idx="4">
                  <c:v>0</c:v>
                </c:pt>
              </c:numCache>
            </c:numRef>
          </c:val>
        </c:ser>
      </c:pie3DChart>
      <c:spPr>
        <a:solidFill>
          <a:srgbClr val="FFFFFF"/>
        </a:solidFill>
        <a:ln w="12700">
          <a:solidFill>
            <a:srgbClr val="FFFFFF"/>
          </a:solidFill>
        </a:ln>
      </c:spPr>
    </c:plotArea>
    <c:sideWall>
      <c:thickness val="0"/>
    </c:sideWall>
    <c:backWall>
      <c:thickness val="0"/>
    </c:backWall>
    <c:plotVisOnly val="1"/>
    <c:dispBlanksAs val="gap"/>
    <c:showDLblsOverMax val="0"/>
  </c:chart>
  <c:spPr>
    <a:solidFill>
      <a:srgbClr val="FFFFFF"/>
    </a:solidFill>
    <a:ln w="25400">
      <a:solidFill>
        <a:srgbClr val="FFFFFF"/>
      </a:solidFill>
    </a:ln>
  </c:spPr>
  <c:txPr>
    <a:bodyPr vert="horz" rot="0"/>
    <a:lstStyle/>
    <a:p>
      <a:pPr>
        <a:defRPr lang="en-US" cap="none" sz="11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1150" b="1" i="0" u="none" baseline="0"/>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150" b="1" i="0" u="none" baseline="0"/>
                  </a:pPr>
                </a:p>
              </c:txPr>
              <c:numFmt formatCode="0.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150" b="1" i="0" u="none" baseline="0"/>
                  </a:pPr>
                </a:p>
              </c:txPr>
              <c:numFmt formatCode="0.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1150" b="1" i="0" u="none" baseline="0"/>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150" b="1" i="0" u="none" baseline="0"/>
                </a:pPr>
              </a:p>
            </c:txPr>
            <c:showLegendKey val="0"/>
            <c:showVal val="0"/>
            <c:showBubbleSize val="0"/>
            <c:showCatName val="0"/>
            <c:showSerName val="0"/>
            <c:showLeaderLines val="0"/>
            <c:showPercent val="1"/>
          </c:dLbls>
          <c:cat>
            <c:strRef>
              <c:f>'Table 5'!$I$12:$I$14</c:f>
              <c:strCache/>
            </c:strRef>
          </c:cat>
          <c:val>
            <c:numRef>
              <c:f>'Table 5'!$J$12:$J$14</c:f>
              <c:numCache>
                <c:ptCount val="3"/>
                <c:pt idx="0">
                  <c:v>0</c:v>
                </c:pt>
                <c:pt idx="1">
                  <c:v>0</c:v>
                </c:pt>
                <c:pt idx="2">
                  <c:v>0</c:v>
                </c:pt>
              </c:numCache>
            </c:numRef>
          </c:val>
        </c:ser>
      </c:pie3DChart>
      <c:spPr>
        <a:noFill/>
        <a:ln>
          <a:noFill/>
        </a:ln>
      </c:spPr>
    </c:plotArea>
    <c:legend>
      <c:legendPos val="r"/>
      <c:layout/>
      <c:overlay val="0"/>
      <c:txPr>
        <a:bodyPr vert="horz" rot="0"/>
        <a:lstStyle/>
        <a:p>
          <a:pPr>
            <a:defRPr lang="en-US" cap="none" sz="1200" b="1" i="0" u="none" baseline="0"/>
          </a:pPr>
        </a:p>
      </c:txPr>
    </c:legend>
    <c:sideWall>
      <c:thickness val="0"/>
    </c:sideWall>
    <c:backWall>
      <c:thickness val="0"/>
    </c:backWall>
    <c:plotVisOnly val="1"/>
    <c:dispBlanksAs val="gap"/>
    <c:showDLblsOverMax val="0"/>
  </c:chart>
  <c:spPr>
    <a:ln w="25400">
      <a:solid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33</xdr:row>
      <xdr:rowOff>0</xdr:rowOff>
    </xdr:from>
    <xdr:to>
      <xdr:col>20</xdr:col>
      <xdr:colOff>0</xdr:colOff>
      <xdr:row>51</xdr:row>
      <xdr:rowOff>66675</xdr:rowOff>
    </xdr:to>
    <xdr:graphicFrame>
      <xdr:nvGraphicFramePr>
        <xdr:cNvPr id="1" name="Chart 1"/>
        <xdr:cNvGraphicFramePr/>
      </xdr:nvGraphicFramePr>
      <xdr:xfrm>
        <a:off x="9525" y="4838700"/>
        <a:ext cx="7743825" cy="298132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56</xdr:row>
      <xdr:rowOff>57150</xdr:rowOff>
    </xdr:from>
    <xdr:to>
      <xdr:col>15</xdr:col>
      <xdr:colOff>38100</xdr:colOff>
      <xdr:row>76</xdr:row>
      <xdr:rowOff>9525</xdr:rowOff>
    </xdr:to>
    <xdr:graphicFrame>
      <xdr:nvGraphicFramePr>
        <xdr:cNvPr id="2" name="Chart 2"/>
        <xdr:cNvGraphicFramePr/>
      </xdr:nvGraphicFramePr>
      <xdr:xfrm>
        <a:off x="76200" y="8629650"/>
        <a:ext cx="7620000" cy="3200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9525</xdr:rowOff>
    </xdr:from>
    <xdr:to>
      <xdr:col>19</xdr:col>
      <xdr:colOff>342900</xdr:colOff>
      <xdr:row>51</xdr:row>
      <xdr:rowOff>85725</xdr:rowOff>
    </xdr:to>
    <xdr:graphicFrame>
      <xdr:nvGraphicFramePr>
        <xdr:cNvPr id="1" name="Chart 1"/>
        <xdr:cNvGraphicFramePr/>
      </xdr:nvGraphicFramePr>
      <xdr:xfrm>
        <a:off x="0" y="4895850"/>
        <a:ext cx="7753350" cy="30670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56</xdr:row>
      <xdr:rowOff>38100</xdr:rowOff>
    </xdr:from>
    <xdr:to>
      <xdr:col>15</xdr:col>
      <xdr:colOff>19050</xdr:colOff>
      <xdr:row>76</xdr:row>
      <xdr:rowOff>19050</xdr:rowOff>
    </xdr:to>
    <xdr:graphicFrame>
      <xdr:nvGraphicFramePr>
        <xdr:cNvPr id="2" name="Chart 3"/>
        <xdr:cNvGraphicFramePr/>
      </xdr:nvGraphicFramePr>
      <xdr:xfrm>
        <a:off x="19050" y="8658225"/>
        <a:ext cx="7696200" cy="32099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0</xdr:rowOff>
    </xdr:from>
    <xdr:to>
      <xdr:col>20</xdr:col>
      <xdr:colOff>0</xdr:colOff>
      <xdr:row>49</xdr:row>
      <xdr:rowOff>142875</xdr:rowOff>
    </xdr:to>
    <xdr:graphicFrame>
      <xdr:nvGraphicFramePr>
        <xdr:cNvPr id="1" name="Chart 1"/>
        <xdr:cNvGraphicFramePr/>
      </xdr:nvGraphicFramePr>
      <xdr:xfrm>
        <a:off x="0" y="4733925"/>
        <a:ext cx="7972425" cy="2743200"/>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54</xdr:row>
      <xdr:rowOff>57150</xdr:rowOff>
    </xdr:from>
    <xdr:to>
      <xdr:col>15</xdr:col>
      <xdr:colOff>0</xdr:colOff>
      <xdr:row>75</xdr:row>
      <xdr:rowOff>19050</xdr:rowOff>
    </xdr:to>
    <xdr:graphicFrame>
      <xdr:nvGraphicFramePr>
        <xdr:cNvPr id="2" name="Chart 3"/>
        <xdr:cNvGraphicFramePr/>
      </xdr:nvGraphicFramePr>
      <xdr:xfrm>
        <a:off x="85725" y="8201025"/>
        <a:ext cx="7829550" cy="33623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0</xdr:rowOff>
    </xdr:from>
    <xdr:to>
      <xdr:col>14</xdr:col>
      <xdr:colOff>695325</xdr:colOff>
      <xdr:row>51</xdr:row>
      <xdr:rowOff>142875</xdr:rowOff>
    </xdr:to>
    <xdr:graphicFrame>
      <xdr:nvGraphicFramePr>
        <xdr:cNvPr id="1" name="Chart 1"/>
        <xdr:cNvGraphicFramePr/>
      </xdr:nvGraphicFramePr>
      <xdr:xfrm>
        <a:off x="0" y="4857750"/>
        <a:ext cx="7934325" cy="305752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56</xdr:row>
      <xdr:rowOff>57150</xdr:rowOff>
    </xdr:from>
    <xdr:to>
      <xdr:col>14</xdr:col>
      <xdr:colOff>647700</xdr:colOff>
      <xdr:row>75</xdr:row>
      <xdr:rowOff>66675</xdr:rowOff>
    </xdr:to>
    <xdr:graphicFrame>
      <xdr:nvGraphicFramePr>
        <xdr:cNvPr id="2" name="Chart 2"/>
        <xdr:cNvGraphicFramePr/>
      </xdr:nvGraphicFramePr>
      <xdr:xfrm>
        <a:off x="28575" y="8534400"/>
        <a:ext cx="7858125" cy="30861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32</xdr:row>
      <xdr:rowOff>85725</xdr:rowOff>
    </xdr:from>
    <xdr:to>
      <xdr:col>6</xdr:col>
      <xdr:colOff>847725</xdr:colOff>
      <xdr:row>49</xdr:row>
      <xdr:rowOff>95250</xdr:rowOff>
    </xdr:to>
    <xdr:graphicFrame>
      <xdr:nvGraphicFramePr>
        <xdr:cNvPr id="1" name="Chart 3"/>
        <xdr:cNvGraphicFramePr/>
      </xdr:nvGraphicFramePr>
      <xdr:xfrm>
        <a:off x="38100" y="7277100"/>
        <a:ext cx="6896100" cy="29527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27</xdr:row>
      <xdr:rowOff>19050</xdr:rowOff>
    </xdr:from>
    <xdr:to>
      <xdr:col>11</xdr:col>
      <xdr:colOff>95250</xdr:colOff>
      <xdr:row>42</xdr:row>
      <xdr:rowOff>142875</xdr:rowOff>
    </xdr:to>
    <xdr:graphicFrame>
      <xdr:nvGraphicFramePr>
        <xdr:cNvPr id="1" name="Chart 1"/>
        <xdr:cNvGraphicFramePr/>
      </xdr:nvGraphicFramePr>
      <xdr:xfrm>
        <a:off x="133350" y="5486400"/>
        <a:ext cx="6210300" cy="25527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40</xdr:row>
      <xdr:rowOff>66675</xdr:rowOff>
    </xdr:from>
    <xdr:to>
      <xdr:col>12</xdr:col>
      <xdr:colOff>180975</xdr:colOff>
      <xdr:row>66</xdr:row>
      <xdr:rowOff>85725</xdr:rowOff>
    </xdr:to>
    <xdr:graphicFrame>
      <xdr:nvGraphicFramePr>
        <xdr:cNvPr id="1" name="Chart 1"/>
        <xdr:cNvGraphicFramePr/>
      </xdr:nvGraphicFramePr>
      <xdr:xfrm>
        <a:off x="19050" y="5124450"/>
        <a:ext cx="5924550" cy="42291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9525</xdr:rowOff>
    </xdr:from>
    <xdr:to>
      <xdr:col>39</xdr:col>
      <xdr:colOff>161925</xdr:colOff>
      <xdr:row>67</xdr:row>
      <xdr:rowOff>28575</xdr:rowOff>
    </xdr:to>
    <xdr:graphicFrame>
      <xdr:nvGraphicFramePr>
        <xdr:cNvPr id="1" name="Chart 1"/>
        <xdr:cNvGraphicFramePr/>
      </xdr:nvGraphicFramePr>
      <xdr:xfrm>
        <a:off x="0" y="4495800"/>
        <a:ext cx="7734300" cy="64960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0</xdr:rowOff>
    </xdr:from>
    <xdr:to>
      <xdr:col>13</xdr:col>
      <xdr:colOff>0</xdr:colOff>
      <xdr:row>21</xdr:row>
      <xdr:rowOff>0</xdr:rowOff>
    </xdr:to>
    <xdr:graphicFrame>
      <xdr:nvGraphicFramePr>
        <xdr:cNvPr id="1" name="Chart 1"/>
        <xdr:cNvGraphicFramePr/>
      </xdr:nvGraphicFramePr>
      <xdr:xfrm>
        <a:off x="114300" y="4019550"/>
        <a:ext cx="7343775"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N78"/>
  <sheetViews>
    <sheetView tabSelected="1" workbookViewId="0" topLeftCell="A1">
      <selection activeCell="A1" sqref="A1:T1"/>
    </sheetView>
  </sheetViews>
  <sheetFormatPr defaultColWidth="9.140625" defaultRowHeight="12.75"/>
  <cols>
    <col min="1" max="1" width="28.7109375" style="0" customWidth="1"/>
    <col min="2" max="2" width="9.8515625" style="0" customWidth="1"/>
    <col min="3" max="3" width="11.28125" style="0" hidden="1" customWidth="1"/>
    <col min="4" max="4" width="9.8515625" style="0" customWidth="1"/>
    <col min="5" max="5" width="11.28125" style="0" hidden="1" customWidth="1"/>
    <col min="6" max="6" width="10.7109375" style="0" customWidth="1"/>
    <col min="7" max="7" width="11.28125" style="0" hidden="1" customWidth="1"/>
    <col min="8" max="8" width="10.421875" style="0" customWidth="1"/>
    <col min="9" max="9" width="11.28125" style="0" hidden="1" customWidth="1"/>
    <col min="10" max="10" width="10.57421875" style="0" customWidth="1"/>
    <col min="11" max="11" width="11.28125" style="0" hidden="1" customWidth="1"/>
    <col min="12" max="12" width="11.28125" style="0" customWidth="1"/>
    <col min="13" max="13" width="0.85546875" style="0" customWidth="1"/>
    <col min="14" max="15" width="11.28125" style="0" customWidth="1"/>
    <col min="16" max="16" width="1.421875" style="0" customWidth="1"/>
    <col min="17" max="17" width="6.28125" style="0" hidden="1" customWidth="1"/>
    <col min="18" max="18" width="5.57421875" style="0" hidden="1" customWidth="1"/>
    <col min="19" max="19" width="6.28125" style="0" hidden="1" customWidth="1"/>
    <col min="20" max="20" width="5.57421875" style="0" hidden="1" customWidth="1"/>
    <col min="21" max="21" width="15.00390625" style="0" customWidth="1"/>
    <col min="22" max="22" width="12.7109375" style="0" customWidth="1"/>
    <col min="23" max="23" width="15.7109375" style="0" customWidth="1"/>
    <col min="24" max="24" width="10.28125" style="0" customWidth="1"/>
    <col min="25" max="25" width="9.8515625" style="0" bestFit="1" customWidth="1"/>
    <col min="26" max="26" width="10.8515625" style="0" customWidth="1"/>
    <col min="27" max="27" width="9.8515625" style="0" customWidth="1"/>
    <col min="28" max="28" width="10.28125" style="0" bestFit="1" customWidth="1"/>
    <col min="29" max="36" width="10.140625" style="0" bestFit="1" customWidth="1"/>
  </cols>
  <sheetData>
    <row r="1" spans="1:20" s="920" customFormat="1" ht="16.5" customHeight="1">
      <c r="A1" s="980" t="s">
        <v>3</v>
      </c>
      <c r="B1" s="980"/>
      <c r="C1" s="980"/>
      <c r="D1" s="980"/>
      <c r="E1" s="980"/>
      <c r="F1" s="980"/>
      <c r="G1" s="980"/>
      <c r="H1" s="980"/>
      <c r="I1" s="980"/>
      <c r="J1" s="980"/>
      <c r="K1" s="980"/>
      <c r="L1" s="980"/>
      <c r="M1" s="980"/>
      <c r="N1" s="980"/>
      <c r="O1" s="980"/>
      <c r="P1" s="980"/>
      <c r="Q1" s="980"/>
      <c r="R1" s="980"/>
      <c r="S1" s="980"/>
      <c r="T1" s="981"/>
    </row>
    <row r="2" spans="1:20" s="920" customFormat="1" ht="18" customHeight="1">
      <c r="A2" s="987" t="s">
        <v>408</v>
      </c>
      <c r="B2" s="987"/>
      <c r="C2" s="987"/>
      <c r="D2" s="987"/>
      <c r="E2" s="987"/>
      <c r="F2" s="987"/>
      <c r="G2" s="987"/>
      <c r="H2" s="987"/>
      <c r="I2" s="987"/>
      <c r="J2" s="987"/>
      <c r="K2" s="987"/>
      <c r="L2" s="987"/>
      <c r="M2" s="987"/>
      <c r="N2" s="987"/>
      <c r="O2" s="987"/>
      <c r="P2" s="980"/>
      <c r="Q2" s="980"/>
      <c r="R2" s="980"/>
      <c r="S2" s="980"/>
      <c r="T2" s="981"/>
    </row>
    <row r="3" spans="1:20" s="920" customFormat="1" ht="16.5" customHeight="1">
      <c r="A3" s="982" t="s">
        <v>237</v>
      </c>
      <c r="B3" s="982"/>
      <c r="C3" s="982"/>
      <c r="D3" s="982"/>
      <c r="E3" s="982"/>
      <c r="F3" s="982"/>
      <c r="G3" s="982"/>
      <c r="H3" s="982"/>
      <c r="I3" s="982"/>
      <c r="J3" s="982"/>
      <c r="K3" s="982"/>
      <c r="L3" s="982"/>
      <c r="M3" s="982"/>
      <c r="N3" s="982"/>
      <c r="O3" s="982"/>
      <c r="P3" s="983"/>
      <c r="Q3" s="983"/>
      <c r="R3" s="983"/>
      <c r="S3" s="983"/>
      <c r="T3" s="984"/>
    </row>
    <row r="4" spans="1:20" ht="6" customHeight="1" thickBot="1">
      <c r="A4" s="72"/>
      <c r="B4" s="72"/>
      <c r="C4" s="72"/>
      <c r="D4" s="72"/>
      <c r="E4" s="72"/>
      <c r="F4" s="72"/>
      <c r="G4" s="72"/>
      <c r="H4" s="72"/>
      <c r="I4" s="72"/>
      <c r="J4" s="72"/>
      <c r="K4" s="72"/>
      <c r="L4" s="72"/>
      <c r="M4" s="72"/>
      <c r="N4" s="72"/>
      <c r="O4" s="72"/>
      <c r="P4" s="72"/>
      <c r="Q4" s="72"/>
      <c r="R4" s="72"/>
      <c r="S4" s="72"/>
      <c r="T4" s="73"/>
    </row>
    <row r="5" spans="1:20" ht="3" customHeight="1">
      <c r="A5" s="224"/>
      <c r="B5" s="489"/>
      <c r="C5" s="245"/>
      <c r="D5" s="246"/>
      <c r="E5" s="245"/>
      <c r="F5" s="246"/>
      <c r="G5" s="245"/>
      <c r="H5" s="246"/>
      <c r="I5" s="247"/>
      <c r="J5" s="489"/>
      <c r="K5" s="245"/>
      <c r="L5" s="247"/>
      <c r="M5" s="247"/>
      <c r="N5" s="248"/>
      <c r="O5" s="247"/>
      <c r="P5" s="121"/>
      <c r="Q5" s="247"/>
      <c r="R5" s="247"/>
      <c r="S5" s="247"/>
      <c r="T5" s="249"/>
    </row>
    <row r="6" spans="1:20" ht="10.5" customHeight="1">
      <c r="A6" s="977" t="s">
        <v>407</v>
      </c>
      <c r="B6" s="714">
        <v>1999</v>
      </c>
      <c r="C6" s="978" t="s">
        <v>99</v>
      </c>
      <c r="D6" s="979"/>
      <c r="E6" s="988">
        <v>2001</v>
      </c>
      <c r="F6" s="989"/>
      <c r="G6" s="988">
        <v>2002</v>
      </c>
      <c r="H6" s="989"/>
      <c r="I6" s="692">
        <v>2003</v>
      </c>
      <c r="J6" s="693">
        <v>2003</v>
      </c>
      <c r="K6" s="988">
        <v>2004</v>
      </c>
      <c r="L6" s="1001"/>
      <c r="M6" s="682"/>
      <c r="N6" s="968">
        <v>2005</v>
      </c>
      <c r="O6" s="969"/>
      <c r="P6" s="459"/>
      <c r="Q6" s="985" t="s">
        <v>78</v>
      </c>
      <c r="R6" s="985"/>
      <c r="S6" s="985"/>
      <c r="T6" s="986"/>
    </row>
    <row r="7" spans="1:20" ht="3" customHeight="1">
      <c r="A7" s="977"/>
      <c r="B7" s="695"/>
      <c r="C7" s="696"/>
      <c r="D7" s="697"/>
      <c r="E7" s="696"/>
      <c r="F7" s="697"/>
      <c r="G7" s="696"/>
      <c r="H7" s="697"/>
      <c r="I7" s="629"/>
      <c r="J7" s="695"/>
      <c r="K7" s="696"/>
      <c r="L7" s="629"/>
      <c r="M7" s="629"/>
      <c r="N7" s="628"/>
      <c r="O7" s="629"/>
      <c r="P7" s="460"/>
      <c r="Q7" s="380"/>
      <c r="R7" s="380"/>
      <c r="S7" s="380"/>
      <c r="T7" s="174"/>
    </row>
    <row r="8" spans="1:29" ht="12" customHeight="1">
      <c r="A8" s="977"/>
      <c r="B8" s="992" t="s">
        <v>130</v>
      </c>
      <c r="C8" s="990" t="s">
        <v>131</v>
      </c>
      <c r="D8" s="996" t="s">
        <v>130</v>
      </c>
      <c r="E8" s="990" t="s">
        <v>131</v>
      </c>
      <c r="F8" s="996" t="s">
        <v>130</v>
      </c>
      <c r="G8" s="998" t="s">
        <v>131</v>
      </c>
      <c r="H8" s="996" t="s">
        <v>130</v>
      </c>
      <c r="I8" s="999" t="s">
        <v>131</v>
      </c>
      <c r="J8" s="992" t="s">
        <v>130</v>
      </c>
      <c r="K8" s="998" t="s">
        <v>131</v>
      </c>
      <c r="L8" s="966" t="s">
        <v>130</v>
      </c>
      <c r="M8" s="698"/>
      <c r="N8" s="1002" t="s">
        <v>131</v>
      </c>
      <c r="O8" s="966" t="s">
        <v>130</v>
      </c>
      <c r="P8" s="461"/>
      <c r="Q8" s="975" t="s">
        <v>168</v>
      </c>
      <c r="R8" s="970"/>
      <c r="S8" s="975" t="s">
        <v>172</v>
      </c>
      <c r="T8" s="976"/>
      <c r="U8" s="250"/>
      <c r="V8" s="250"/>
      <c r="X8" s="252"/>
      <c r="AA8" s="253"/>
      <c r="AB8" s="244"/>
      <c r="AC8" s="253"/>
    </row>
    <row r="9" spans="1:29" ht="1.5" customHeight="1">
      <c r="A9" s="977"/>
      <c r="B9" s="993"/>
      <c r="C9" s="991"/>
      <c r="D9" s="997"/>
      <c r="E9" s="991"/>
      <c r="F9" s="997"/>
      <c r="G9" s="978"/>
      <c r="H9" s="997"/>
      <c r="I9" s="1000"/>
      <c r="J9" s="993"/>
      <c r="K9" s="978"/>
      <c r="L9" s="967"/>
      <c r="M9" s="700"/>
      <c r="N9" s="974"/>
      <c r="O9" s="962"/>
      <c r="P9" s="462"/>
      <c r="Q9" s="971" t="s">
        <v>169</v>
      </c>
      <c r="R9" s="972"/>
      <c r="S9" s="971" t="s">
        <v>171</v>
      </c>
      <c r="T9" s="973"/>
      <c r="U9" s="250"/>
      <c r="V9" s="250"/>
      <c r="X9" s="252"/>
      <c r="AA9" s="254"/>
      <c r="AB9" s="255"/>
      <c r="AC9" s="254"/>
    </row>
    <row r="10" spans="1:24" ht="3" customHeight="1">
      <c r="A10" s="28"/>
      <c r="B10" s="686"/>
      <c r="C10" s="257"/>
      <c r="D10" s="258"/>
      <c r="E10" s="257"/>
      <c r="F10" s="258"/>
      <c r="G10" s="257"/>
      <c r="H10" s="258"/>
      <c r="I10" s="26"/>
      <c r="J10" s="689"/>
      <c r="K10" s="259"/>
      <c r="L10" s="26"/>
      <c r="M10" s="26"/>
      <c r="N10" s="561"/>
      <c r="O10" s="26"/>
      <c r="P10" s="463"/>
      <c r="Q10" s="455"/>
      <c r="R10" s="60"/>
      <c r="S10" s="61"/>
      <c r="T10" s="47"/>
      <c r="U10" s="250"/>
      <c r="V10" s="250"/>
      <c r="X10" s="252"/>
    </row>
    <row r="11" spans="1:24" ht="6" customHeight="1">
      <c r="A11" s="49"/>
      <c r="B11" s="687"/>
      <c r="C11" s="260"/>
      <c r="D11" s="261"/>
      <c r="E11" s="468"/>
      <c r="F11" s="262"/>
      <c r="G11" s="407"/>
      <c r="H11" s="688"/>
      <c r="I11" s="307"/>
      <c r="J11" s="690"/>
      <c r="K11" s="407"/>
      <c r="L11" s="51"/>
      <c r="M11" s="51"/>
      <c r="N11" s="562"/>
      <c r="O11" s="51"/>
      <c r="P11" s="464"/>
      <c r="Q11" s="456"/>
      <c r="R11" s="52"/>
      <c r="S11" s="53"/>
      <c r="T11" s="54"/>
      <c r="X11" s="252"/>
    </row>
    <row r="12" spans="1:33" ht="15">
      <c r="A12" s="29" t="s">
        <v>101</v>
      </c>
      <c r="B12" s="470">
        <v>369792</v>
      </c>
      <c r="C12" s="265">
        <v>951583</v>
      </c>
      <c r="D12" s="266">
        <v>1977101</v>
      </c>
      <c r="E12" s="469">
        <v>2693834</v>
      </c>
      <c r="F12" s="266">
        <v>3947808</v>
      </c>
      <c r="G12" s="265">
        <v>5101493</v>
      </c>
      <c r="H12" s="266">
        <v>6471716</v>
      </c>
      <c r="I12" s="267">
        <v>7675114</v>
      </c>
      <c r="J12" s="472">
        <v>9509442</v>
      </c>
      <c r="K12" s="408">
        <v>11398199</v>
      </c>
      <c r="L12" s="237">
        <v>13817280</v>
      </c>
      <c r="M12" s="237"/>
      <c r="N12" s="563">
        <v>16316309</v>
      </c>
      <c r="O12" s="237">
        <v>19514318</v>
      </c>
      <c r="P12" s="465"/>
      <c r="Q12" s="40">
        <f>100*(L12-K12)/K12</f>
        <v>21.22336169073728</v>
      </c>
      <c r="R12" s="59" t="s">
        <v>79</v>
      </c>
      <c r="S12" s="38">
        <f>100*(N12-L12)/L12</f>
        <v>18.086258655828065</v>
      </c>
      <c r="T12" s="199" t="s">
        <v>79</v>
      </c>
      <c r="U12" s="20"/>
      <c r="V12" s="910"/>
      <c r="W12" s="29"/>
      <c r="X12" s="500"/>
      <c r="Y12" s="500"/>
      <c r="Z12" s="563"/>
      <c r="AA12" s="500"/>
      <c r="AB12" s="500"/>
      <c r="AC12" s="500"/>
      <c r="AD12" s="500"/>
      <c r="AE12" s="500"/>
      <c r="AF12" s="500"/>
      <c r="AG12" s="500"/>
    </row>
    <row r="13" spans="1:33" ht="15">
      <c r="A13" s="29" t="s">
        <v>190</v>
      </c>
      <c r="B13" s="492" t="s">
        <v>188</v>
      </c>
      <c r="C13" s="265">
        <v>758594</v>
      </c>
      <c r="D13" s="266">
        <v>1021291</v>
      </c>
      <c r="E13" s="469">
        <v>1088066</v>
      </c>
      <c r="F13" s="266">
        <v>1078597</v>
      </c>
      <c r="G13" s="265">
        <v>1186680</v>
      </c>
      <c r="H13" s="266">
        <v>1216208</v>
      </c>
      <c r="I13" s="267">
        <v>1215713</v>
      </c>
      <c r="J13" s="472">
        <v>1305070</v>
      </c>
      <c r="K13" s="408">
        <v>1407121</v>
      </c>
      <c r="L13" s="237">
        <v>1468566</v>
      </c>
      <c r="M13" s="237"/>
      <c r="N13" s="563">
        <v>898468</v>
      </c>
      <c r="O13" s="237">
        <v>876286</v>
      </c>
      <c r="P13" s="465"/>
      <c r="Q13" s="40"/>
      <c r="R13" s="59"/>
      <c r="S13" s="38"/>
      <c r="T13" s="199"/>
      <c r="U13" s="20"/>
      <c r="V13" s="681"/>
      <c r="W13" s="29"/>
      <c r="X13" s="500"/>
      <c r="Y13" s="500"/>
      <c r="Z13" s="563"/>
      <c r="AA13" s="500"/>
      <c r="AB13" s="500"/>
      <c r="AC13" s="500"/>
      <c r="AD13" s="500"/>
      <c r="AE13" s="500"/>
      <c r="AF13" s="500"/>
      <c r="AG13" s="500"/>
    </row>
    <row r="14" spans="1:26" ht="15">
      <c r="A14" s="29" t="s">
        <v>181</v>
      </c>
      <c r="B14" s="492" t="s">
        <v>188</v>
      </c>
      <c r="C14" s="478" t="s">
        <v>188</v>
      </c>
      <c r="D14" s="492" t="s">
        <v>188</v>
      </c>
      <c r="E14" s="478" t="s">
        <v>188</v>
      </c>
      <c r="F14" s="492" t="s">
        <v>188</v>
      </c>
      <c r="G14" s="478" t="s">
        <v>188</v>
      </c>
      <c r="H14" s="485" t="s">
        <v>188</v>
      </c>
      <c r="I14" s="479" t="s">
        <v>188</v>
      </c>
      <c r="J14" s="492" t="s">
        <v>188</v>
      </c>
      <c r="K14" s="478" t="s">
        <v>188</v>
      </c>
      <c r="L14" s="479" t="s">
        <v>188</v>
      </c>
      <c r="M14" s="237"/>
      <c r="N14" s="563">
        <v>411731</v>
      </c>
      <c r="O14" s="237">
        <v>366376</v>
      </c>
      <c r="P14" s="465"/>
      <c r="Q14" s="40"/>
      <c r="R14" s="59"/>
      <c r="S14" s="38"/>
      <c r="T14" s="199"/>
      <c r="U14" s="20"/>
      <c r="V14" s="681"/>
      <c r="W14" s="29"/>
      <c r="Z14" s="563"/>
    </row>
    <row r="15" spans="1:26" ht="15">
      <c r="A15" s="29" t="s">
        <v>182</v>
      </c>
      <c r="B15" s="470">
        <v>609909</v>
      </c>
      <c r="C15" s="478" t="s">
        <v>188</v>
      </c>
      <c r="D15" s="492" t="s">
        <v>188</v>
      </c>
      <c r="E15" s="478" t="s">
        <v>188</v>
      </c>
      <c r="F15" s="492" t="s">
        <v>188</v>
      </c>
      <c r="G15" s="478" t="s">
        <v>188</v>
      </c>
      <c r="H15" s="485" t="s">
        <v>188</v>
      </c>
      <c r="I15" s="479" t="s">
        <v>188</v>
      </c>
      <c r="J15" s="492" t="s">
        <v>188</v>
      </c>
      <c r="K15" s="478" t="s">
        <v>188</v>
      </c>
      <c r="L15" s="479" t="s">
        <v>188</v>
      </c>
      <c r="M15" s="237"/>
      <c r="N15" s="563">
        <v>486737</v>
      </c>
      <c r="O15" s="237">
        <v>509910</v>
      </c>
      <c r="P15" s="465"/>
      <c r="Q15" s="40" t="e">
        <f>100*(L15-K15)/K15</f>
        <v>#VALUE!</v>
      </c>
      <c r="R15" s="35"/>
      <c r="S15" s="38" t="e">
        <f>100*(N15-L15)/L15</f>
        <v>#VALUE!</v>
      </c>
      <c r="T15" s="199"/>
      <c r="U15" s="20"/>
      <c r="V15" s="681"/>
      <c r="W15" s="29"/>
      <c r="Z15" s="563"/>
    </row>
    <row r="16" spans="1:26" ht="15">
      <c r="A16" s="29" t="s">
        <v>189</v>
      </c>
      <c r="B16" s="470">
        <v>1411977</v>
      </c>
      <c r="C16" s="265">
        <v>2284491</v>
      </c>
      <c r="D16" s="266">
        <v>3582874</v>
      </c>
      <c r="E16" s="469">
        <v>5184141</v>
      </c>
      <c r="F16" s="266">
        <v>7059598</v>
      </c>
      <c r="G16" s="265">
        <v>9172895</v>
      </c>
      <c r="H16" s="266">
        <v>11369087</v>
      </c>
      <c r="I16" s="267">
        <v>13684225</v>
      </c>
      <c r="J16" s="472">
        <v>16446322</v>
      </c>
      <c r="K16" s="408">
        <v>18592636</v>
      </c>
      <c r="L16" s="237">
        <v>21357400</v>
      </c>
      <c r="M16" s="237"/>
      <c r="N16" s="563">
        <v>23936536</v>
      </c>
      <c r="O16" s="237">
        <v>25583233</v>
      </c>
      <c r="P16" s="465"/>
      <c r="Q16" s="40">
        <f>100*(L16-K16)/K16</f>
        <v>14.870209904609546</v>
      </c>
      <c r="R16" s="35"/>
      <c r="S16" s="38">
        <f>100*(N16-L16)/L16</f>
        <v>12.076076675999888</v>
      </c>
      <c r="T16" s="199"/>
      <c r="U16" s="20"/>
      <c r="V16" s="910"/>
      <c r="W16" s="29"/>
      <c r="Z16" s="563"/>
    </row>
    <row r="17" spans="1:26" ht="18">
      <c r="A17" s="29" t="s">
        <v>183</v>
      </c>
      <c r="B17" s="472">
        <v>312204</v>
      </c>
      <c r="C17" s="265">
        <v>307151</v>
      </c>
      <c r="D17" s="266">
        <v>376203</v>
      </c>
      <c r="E17" s="469">
        <v>455593</v>
      </c>
      <c r="F17" s="266">
        <v>494199</v>
      </c>
      <c r="G17" s="265">
        <v>520884</v>
      </c>
      <c r="H17" s="266">
        <v>548471</v>
      </c>
      <c r="I17" s="267">
        <v>575613</v>
      </c>
      <c r="J17" s="472">
        <v>602197</v>
      </c>
      <c r="K17" s="408">
        <v>638812</v>
      </c>
      <c r="L17" s="237">
        <v>697779</v>
      </c>
      <c r="M17" s="237"/>
      <c r="N17" s="563">
        <v>315651</v>
      </c>
      <c r="O17" s="237">
        <v>448196</v>
      </c>
      <c r="P17" s="465"/>
      <c r="Q17" s="40">
        <f>100*(L17-K17)/K17</f>
        <v>9.230728289387175</v>
      </c>
      <c r="R17" s="36"/>
      <c r="S17" s="38">
        <f>100*(N17-L17)/L17</f>
        <v>-54.76347095570374</v>
      </c>
      <c r="T17" s="199"/>
      <c r="U17" s="20"/>
      <c r="V17" s="681"/>
      <c r="W17" s="29"/>
      <c r="Z17" s="563"/>
    </row>
    <row r="18" spans="1:26" ht="15">
      <c r="A18" s="29" t="s">
        <v>187</v>
      </c>
      <c r="B18" s="472">
        <v>50404</v>
      </c>
      <c r="C18" s="265">
        <v>65615</v>
      </c>
      <c r="D18" s="266">
        <v>112405</v>
      </c>
      <c r="E18" s="470">
        <v>194707</v>
      </c>
      <c r="F18" s="266">
        <v>212610</v>
      </c>
      <c r="G18" s="265">
        <v>220588</v>
      </c>
      <c r="H18" s="266">
        <v>276067</v>
      </c>
      <c r="I18" s="267">
        <v>309006</v>
      </c>
      <c r="J18" s="472">
        <v>367118</v>
      </c>
      <c r="K18" s="408">
        <v>421690</v>
      </c>
      <c r="L18" s="237">
        <v>549621</v>
      </c>
      <c r="M18" s="237"/>
      <c r="N18" s="563">
        <v>965068</v>
      </c>
      <c r="O18" s="237">
        <v>3809247</v>
      </c>
      <c r="P18" s="465"/>
      <c r="Q18" s="40"/>
      <c r="R18" s="36"/>
      <c r="S18" s="38"/>
      <c r="T18" s="199"/>
      <c r="U18" s="20"/>
      <c r="V18" s="681"/>
      <c r="W18" s="29"/>
      <c r="Z18" s="563"/>
    </row>
    <row r="19" spans="1:26" ht="15">
      <c r="A19" s="29" t="s">
        <v>184</v>
      </c>
      <c r="B19" s="492" t="s">
        <v>188</v>
      </c>
      <c r="C19" s="478" t="s">
        <v>188</v>
      </c>
      <c r="D19" s="492" t="s">
        <v>188</v>
      </c>
      <c r="E19" s="478" t="s">
        <v>188</v>
      </c>
      <c r="F19" s="492" t="s">
        <v>188</v>
      </c>
      <c r="G19" s="478" t="s">
        <v>188</v>
      </c>
      <c r="H19" s="485" t="s">
        <v>188</v>
      </c>
      <c r="I19" s="479" t="s">
        <v>188</v>
      </c>
      <c r="J19" s="492" t="s">
        <v>188</v>
      </c>
      <c r="K19" s="478" t="s">
        <v>188</v>
      </c>
      <c r="L19" s="479" t="s">
        <v>188</v>
      </c>
      <c r="M19" s="237"/>
      <c r="N19" s="571">
        <v>376837</v>
      </c>
      <c r="O19" s="393">
        <v>426928</v>
      </c>
      <c r="P19" s="465"/>
      <c r="Q19" s="40"/>
      <c r="R19" s="36"/>
      <c r="S19" s="38"/>
      <c r="T19" s="199"/>
      <c r="U19" s="20"/>
      <c r="V19" s="681"/>
      <c r="W19" s="29"/>
      <c r="Z19" s="571"/>
    </row>
    <row r="20" spans="1:26" ht="15">
      <c r="A20" s="29" t="s">
        <v>185</v>
      </c>
      <c r="B20" s="492" t="s">
        <v>188</v>
      </c>
      <c r="C20" s="478" t="s">
        <v>188</v>
      </c>
      <c r="D20" s="492" t="s">
        <v>188</v>
      </c>
      <c r="E20" s="478" t="s">
        <v>188</v>
      </c>
      <c r="F20" s="492" t="s">
        <v>188</v>
      </c>
      <c r="G20" s="478" t="s">
        <v>188</v>
      </c>
      <c r="H20" s="485" t="s">
        <v>188</v>
      </c>
      <c r="I20" s="479" t="s">
        <v>188</v>
      </c>
      <c r="J20" s="492" t="s">
        <v>188</v>
      </c>
      <c r="K20" s="478" t="s">
        <v>188</v>
      </c>
      <c r="L20" s="479" t="s">
        <v>188</v>
      </c>
      <c r="M20" s="237"/>
      <c r="N20" s="563">
        <v>208695</v>
      </c>
      <c r="O20" s="237">
        <v>256538</v>
      </c>
      <c r="P20" s="465"/>
      <c r="Q20" s="40"/>
      <c r="R20" s="36"/>
      <c r="S20" s="38"/>
      <c r="T20" s="199"/>
      <c r="U20" s="20"/>
      <c r="V20" s="681"/>
      <c r="W20" s="29"/>
      <c r="Z20" s="563"/>
    </row>
    <row r="21" spans="1:26" ht="15">
      <c r="A21" s="29" t="s">
        <v>186</v>
      </c>
      <c r="B21" s="492" t="s">
        <v>188</v>
      </c>
      <c r="C21" s="478" t="s">
        <v>188</v>
      </c>
      <c r="D21" s="492" t="s">
        <v>188</v>
      </c>
      <c r="E21" s="478" t="s">
        <v>188</v>
      </c>
      <c r="F21" s="492" t="s">
        <v>188</v>
      </c>
      <c r="G21" s="478" t="s">
        <v>188</v>
      </c>
      <c r="H21" s="485" t="s">
        <v>188</v>
      </c>
      <c r="I21" s="479" t="s">
        <v>188</v>
      </c>
      <c r="J21" s="492" t="s">
        <v>188</v>
      </c>
      <c r="K21" s="478" t="s">
        <v>188</v>
      </c>
      <c r="L21" s="479" t="s">
        <v>188</v>
      </c>
      <c r="M21" s="237"/>
      <c r="N21" s="571">
        <v>379536</v>
      </c>
      <c r="O21" s="393">
        <v>3125781</v>
      </c>
      <c r="P21" s="465"/>
      <c r="Q21" s="40"/>
      <c r="R21" s="36"/>
      <c r="S21" s="38"/>
      <c r="T21" s="199"/>
      <c r="U21" s="20"/>
      <c r="V21" s="681"/>
      <c r="W21" s="29"/>
      <c r="Z21" s="571"/>
    </row>
    <row r="22" spans="1:26" ht="15">
      <c r="A22" s="29" t="s">
        <v>382</v>
      </c>
      <c r="B22" s="492" t="s">
        <v>188</v>
      </c>
      <c r="C22" s="478" t="s">
        <v>188</v>
      </c>
      <c r="D22" s="492" t="s">
        <v>188</v>
      </c>
      <c r="E22" s="478" t="s">
        <v>188</v>
      </c>
      <c r="F22" s="492" t="s">
        <v>188</v>
      </c>
      <c r="G22" s="478" t="s">
        <v>188</v>
      </c>
      <c r="H22" s="485" t="s">
        <v>188</v>
      </c>
      <c r="I22" s="479" t="s">
        <v>188</v>
      </c>
      <c r="J22" s="492" t="s">
        <v>188</v>
      </c>
      <c r="K22" s="478" t="s">
        <v>188</v>
      </c>
      <c r="L22" s="479" t="s">
        <v>188</v>
      </c>
      <c r="M22" s="237"/>
      <c r="N22" s="563">
        <v>4872</v>
      </c>
      <c r="O22" s="237">
        <v>5859</v>
      </c>
      <c r="P22" s="465"/>
      <c r="Q22" s="40"/>
      <c r="R22" s="36"/>
      <c r="S22" s="38"/>
      <c r="T22" s="199"/>
      <c r="U22" s="20"/>
      <c r="V22" s="681"/>
      <c r="W22" s="29"/>
      <c r="Z22" s="563"/>
    </row>
    <row r="23" spans="1:23" ht="6" customHeight="1">
      <c r="A23" s="57"/>
      <c r="B23" s="471"/>
      <c r="C23" s="268"/>
      <c r="D23" s="269"/>
      <c r="E23" s="471"/>
      <c r="F23" s="270"/>
      <c r="G23" s="272"/>
      <c r="H23" s="270"/>
      <c r="I23" s="271"/>
      <c r="J23" s="493"/>
      <c r="K23" s="408"/>
      <c r="L23" s="202"/>
      <c r="M23" s="202"/>
      <c r="N23" s="564"/>
      <c r="O23" s="202" t="s">
        <v>2</v>
      </c>
      <c r="P23" s="466"/>
      <c r="Q23" s="40"/>
      <c r="R23" s="37"/>
      <c r="S23" s="38"/>
      <c r="T23" s="200"/>
      <c r="W23" s="252"/>
    </row>
    <row r="24" spans="1:23" ht="6" customHeight="1">
      <c r="A24" s="29"/>
      <c r="B24" s="472"/>
      <c r="C24" s="265"/>
      <c r="D24" s="266"/>
      <c r="E24" s="472"/>
      <c r="F24" s="266"/>
      <c r="G24" s="265"/>
      <c r="H24" s="266"/>
      <c r="I24" s="267"/>
      <c r="J24" s="472"/>
      <c r="K24" s="381"/>
      <c r="L24" s="237"/>
      <c r="M24" s="237"/>
      <c r="N24" s="563"/>
      <c r="O24" s="237"/>
      <c r="P24" s="465"/>
      <c r="Q24" s="457"/>
      <c r="R24" s="36"/>
      <c r="S24" s="453"/>
      <c r="T24" s="199"/>
      <c r="W24" s="252"/>
    </row>
    <row r="25" spans="1:40" ht="15">
      <c r="A25" s="29" t="s">
        <v>102</v>
      </c>
      <c r="B25" s="472">
        <v>2754286</v>
      </c>
      <c r="C25" s="265">
        <v>4367434</v>
      </c>
      <c r="D25" s="266">
        <v>7069874</v>
      </c>
      <c r="E25" s="469">
        <v>9616341</v>
      </c>
      <c r="F25" s="215">
        <v>12792812</v>
      </c>
      <c r="G25" s="201">
        <v>16202540</v>
      </c>
      <c r="H25" s="215">
        <v>19881549</v>
      </c>
      <c r="I25" s="216">
        <v>23459671</v>
      </c>
      <c r="J25" s="469">
        <v>28230149</v>
      </c>
      <c r="K25" s="408">
        <v>32458458</v>
      </c>
      <c r="L25" s="237">
        <v>37890646</v>
      </c>
      <c r="M25" s="237"/>
      <c r="N25" s="563">
        <v>42436904</v>
      </c>
      <c r="O25" s="237">
        <v>50237139</v>
      </c>
      <c r="P25" s="465"/>
      <c r="Q25" s="40">
        <f>100*(L25-K25)/K25</f>
        <v>16.735816593628694</v>
      </c>
      <c r="R25" s="59" t="s">
        <v>79</v>
      </c>
      <c r="S25" s="38">
        <f>100*(N25-L25)/L25</f>
        <v>11.998364979050502</v>
      </c>
      <c r="T25" s="199" t="s">
        <v>79</v>
      </c>
      <c r="U25" s="20"/>
      <c r="V25" s="910"/>
      <c r="W25" s="683"/>
      <c r="X25" s="910"/>
      <c r="Y25" s="683"/>
      <c r="Z25" s="683"/>
      <c r="AA25" s="683"/>
      <c r="AB25" s="683"/>
      <c r="AC25" s="683"/>
      <c r="AD25" s="683"/>
      <c r="AE25" s="683"/>
      <c r="AF25" s="683"/>
      <c r="AG25" s="683"/>
      <c r="AH25" s="683"/>
      <c r="AI25" s="683"/>
      <c r="AJ25" s="683"/>
      <c r="AK25" s="683"/>
      <c r="AL25" s="683"/>
      <c r="AM25" s="683"/>
      <c r="AN25" s="683"/>
    </row>
    <row r="26" spans="1:20" ht="6" customHeight="1" thickBot="1">
      <c r="A26" s="55"/>
      <c r="B26" s="473"/>
      <c r="C26" s="273"/>
      <c r="D26" s="274"/>
      <c r="E26" s="473"/>
      <c r="F26" s="274"/>
      <c r="G26" s="273"/>
      <c r="H26" s="274"/>
      <c r="I26" s="234"/>
      <c r="J26" s="473"/>
      <c r="K26" s="273"/>
      <c r="L26" s="234"/>
      <c r="M26" s="234"/>
      <c r="N26" s="565"/>
      <c r="O26" s="234"/>
      <c r="P26" s="467"/>
      <c r="Q26" s="458"/>
      <c r="R26" s="68"/>
      <c r="S26" s="56"/>
      <c r="T26" s="34"/>
    </row>
    <row r="27" spans="1:20" ht="6" customHeight="1">
      <c r="A27" s="63"/>
      <c r="B27" s="237"/>
      <c r="C27" s="237"/>
      <c r="D27" s="237"/>
      <c r="E27" s="237"/>
      <c r="F27" s="237"/>
      <c r="G27" s="237"/>
      <c r="H27" s="237"/>
      <c r="I27" s="237"/>
      <c r="J27" s="237"/>
      <c r="K27" s="237"/>
      <c r="L27" s="237"/>
      <c r="M27" s="237"/>
      <c r="N27" s="237"/>
      <c r="O27" s="237"/>
      <c r="P27" s="237"/>
      <c r="Q27" s="40"/>
      <c r="R27" s="275"/>
      <c r="S27" s="39"/>
      <c r="T27" s="6"/>
    </row>
    <row r="28" spans="1:22" ht="12.75" customHeight="1">
      <c r="A28" s="715" t="s">
        <v>957</v>
      </c>
      <c r="C28" s="1"/>
      <c r="D28" s="1"/>
      <c r="E28" s="20"/>
      <c r="F28" s="20"/>
      <c r="G28" s="20"/>
      <c r="H28" s="20"/>
      <c r="I28" s="20"/>
      <c r="J28" s="20"/>
      <c r="K28" s="20"/>
      <c r="L28" s="20"/>
      <c r="M28" s="20"/>
      <c r="N28" s="20"/>
      <c r="O28" s="20" t="s">
        <v>2</v>
      </c>
      <c r="P28" s="20"/>
      <c r="Q28" s="1"/>
      <c r="R28" s="1"/>
      <c r="U28" s="20"/>
      <c r="V28" s="20"/>
    </row>
    <row r="29" spans="1:22" ht="12.75" customHeight="1">
      <c r="A29" s="63" t="s">
        <v>955</v>
      </c>
      <c r="C29" s="1"/>
      <c r="D29" s="1"/>
      <c r="E29" s="20"/>
      <c r="F29" s="20"/>
      <c r="G29" s="20"/>
      <c r="H29" s="20"/>
      <c r="I29" s="20"/>
      <c r="J29" s="20"/>
      <c r="K29" s="20"/>
      <c r="L29" s="20"/>
      <c r="M29" s="20"/>
      <c r="N29" s="20"/>
      <c r="O29" s="20"/>
      <c r="P29" s="20"/>
      <c r="Q29" s="1"/>
      <c r="R29" s="1"/>
      <c r="U29" s="20"/>
      <c r="V29" s="20"/>
    </row>
    <row r="30" spans="1:18" ht="15" customHeight="1">
      <c r="A30" s="14"/>
      <c r="C30" s="1"/>
      <c r="D30" s="1"/>
      <c r="E30" s="20"/>
      <c r="F30" s="20"/>
      <c r="G30" s="20"/>
      <c r="H30" s="20"/>
      <c r="I30" s="20"/>
      <c r="J30" s="20"/>
      <c r="K30" s="20"/>
      <c r="L30" s="20"/>
      <c r="M30" s="20"/>
      <c r="N30" s="20"/>
      <c r="O30" s="20"/>
      <c r="P30" s="20"/>
      <c r="Q30" s="1"/>
      <c r="R30" s="1"/>
    </row>
    <row r="31" spans="1:20" ht="15.75" customHeight="1">
      <c r="A31" s="995" t="s">
        <v>140</v>
      </c>
      <c r="B31" s="995"/>
      <c r="C31" s="995"/>
      <c r="D31" s="995"/>
      <c r="E31" s="995"/>
      <c r="F31" s="995"/>
      <c r="G31" s="995"/>
      <c r="H31" s="995"/>
      <c r="I31" s="995"/>
      <c r="J31" s="995"/>
      <c r="K31" s="995"/>
      <c r="L31" s="995"/>
      <c r="M31" s="995"/>
      <c r="N31" s="995"/>
      <c r="O31" s="995"/>
      <c r="P31" s="995"/>
      <c r="Q31" s="995"/>
      <c r="R31" s="995"/>
      <c r="S31" s="995"/>
      <c r="T31" s="995"/>
    </row>
    <row r="32" spans="1:20" ht="15.75" customHeight="1">
      <c r="A32" s="994" t="s">
        <v>141</v>
      </c>
      <c r="B32" s="994"/>
      <c r="C32" s="994"/>
      <c r="D32" s="994"/>
      <c r="E32" s="994"/>
      <c r="F32" s="994"/>
      <c r="G32" s="994"/>
      <c r="H32" s="994"/>
      <c r="I32" s="994"/>
      <c r="J32" s="994"/>
      <c r="K32" s="994"/>
      <c r="L32" s="994"/>
      <c r="M32" s="994"/>
      <c r="N32" s="994"/>
      <c r="O32" s="994"/>
      <c r="P32" s="994"/>
      <c r="Q32" s="994"/>
      <c r="R32" s="994"/>
      <c r="S32" s="994"/>
      <c r="T32" s="994"/>
    </row>
    <row r="33" spans="3:18" ht="6" customHeight="1">
      <c r="C33" s="1"/>
      <c r="D33" s="1"/>
      <c r="E33" s="1"/>
      <c r="F33" s="1"/>
      <c r="G33" s="1"/>
      <c r="H33" s="1"/>
      <c r="I33" s="1"/>
      <c r="J33" s="1"/>
      <c r="K33" s="1"/>
      <c r="L33" s="1"/>
      <c r="M33" s="1"/>
      <c r="N33" s="1"/>
      <c r="O33" s="1"/>
      <c r="P33" s="1"/>
      <c r="Q33" s="1"/>
      <c r="R33" s="1"/>
    </row>
    <row r="34" spans="3:18" ht="12.75">
      <c r="C34" s="1"/>
      <c r="D34" s="1"/>
      <c r="E34" s="1"/>
      <c r="F34" s="1"/>
      <c r="G34" s="1"/>
      <c r="H34" s="1"/>
      <c r="I34" s="1"/>
      <c r="J34" s="1"/>
      <c r="K34" s="1"/>
      <c r="L34" s="1"/>
      <c r="M34" s="1"/>
      <c r="N34" s="1"/>
      <c r="O34" s="1"/>
      <c r="P34" s="1"/>
      <c r="Q34" s="1"/>
      <c r="R34" s="1"/>
    </row>
    <row r="35" spans="3:18" ht="12.75">
      <c r="C35" s="1"/>
      <c r="D35" s="1"/>
      <c r="E35" s="1"/>
      <c r="F35" s="1"/>
      <c r="G35" s="1"/>
      <c r="H35" s="1"/>
      <c r="I35" s="1"/>
      <c r="J35" s="1"/>
      <c r="K35" s="1"/>
      <c r="L35" s="1"/>
      <c r="M35" s="1"/>
      <c r="N35" s="1"/>
      <c r="O35" s="1"/>
      <c r="P35" s="1"/>
      <c r="Q35" s="1"/>
      <c r="R35" s="1"/>
    </row>
    <row r="36" spans="3:18" ht="12.75">
      <c r="C36" s="1"/>
      <c r="D36" s="1"/>
      <c r="E36" s="1"/>
      <c r="F36" s="1"/>
      <c r="G36" s="1"/>
      <c r="H36" s="1"/>
      <c r="I36" s="1"/>
      <c r="J36" s="1"/>
      <c r="K36" s="1"/>
      <c r="L36" s="1"/>
      <c r="M36" s="1"/>
      <c r="N36" s="1"/>
      <c r="O36" s="1"/>
      <c r="P36" s="1"/>
      <c r="Q36" s="1"/>
      <c r="R36" s="1"/>
    </row>
    <row r="37" spans="3:18" ht="12.75">
      <c r="C37" s="1"/>
      <c r="D37" s="1"/>
      <c r="E37" s="1"/>
      <c r="F37" s="1"/>
      <c r="G37" s="1"/>
      <c r="H37" s="1"/>
      <c r="I37" s="1"/>
      <c r="J37" s="1"/>
      <c r="K37" s="1"/>
      <c r="L37" s="1"/>
      <c r="M37" s="1"/>
      <c r="N37" s="1"/>
      <c r="O37" s="1"/>
      <c r="P37" s="1"/>
      <c r="Q37" s="1"/>
      <c r="R37" s="1"/>
    </row>
    <row r="38" spans="3:18" ht="12.75">
      <c r="C38" s="1"/>
      <c r="D38" s="1"/>
      <c r="E38" s="1"/>
      <c r="F38" s="1"/>
      <c r="G38" s="1"/>
      <c r="H38" s="1"/>
      <c r="I38" s="1"/>
      <c r="J38" s="1"/>
      <c r="K38" s="1"/>
      <c r="L38" s="1"/>
      <c r="M38" s="1"/>
      <c r="N38" s="1"/>
      <c r="O38" s="1"/>
      <c r="P38" s="1"/>
      <c r="Q38" s="1"/>
      <c r="R38" s="1"/>
    </row>
    <row r="39" spans="3:24" ht="12.75">
      <c r="C39" s="1"/>
      <c r="D39" s="1"/>
      <c r="E39" s="1"/>
      <c r="F39" s="1"/>
      <c r="G39" s="1"/>
      <c r="H39" s="1"/>
      <c r="I39" s="1"/>
      <c r="J39" s="1"/>
      <c r="K39" s="1"/>
      <c r="L39" s="1"/>
      <c r="M39" s="1"/>
      <c r="N39" s="1"/>
      <c r="O39" s="1"/>
      <c r="P39" s="1"/>
      <c r="Q39" s="1"/>
      <c r="R39" s="1"/>
      <c r="X39" s="252"/>
    </row>
    <row r="40" spans="3:18" ht="12.75">
      <c r="C40" s="1"/>
      <c r="D40" s="1"/>
      <c r="E40" s="1"/>
      <c r="F40" s="1"/>
      <c r="G40" s="1"/>
      <c r="H40" s="1"/>
      <c r="I40" s="1"/>
      <c r="J40" s="1"/>
      <c r="K40" s="1"/>
      <c r="L40" s="1"/>
      <c r="M40" s="1"/>
      <c r="N40" s="1"/>
      <c r="O40" s="1"/>
      <c r="P40" s="1"/>
      <c r="Q40" s="1"/>
      <c r="R40" s="1"/>
    </row>
    <row r="41" spans="3:36" ht="12.75">
      <c r="C41" s="1"/>
      <c r="D41" s="1"/>
      <c r="E41" s="1"/>
      <c r="F41" s="1"/>
      <c r="G41" s="1"/>
      <c r="H41" s="1"/>
      <c r="I41" s="1"/>
      <c r="J41" s="1"/>
      <c r="K41" s="1"/>
      <c r="L41" s="1"/>
      <c r="M41" s="1"/>
      <c r="N41" s="1"/>
      <c r="O41" s="1"/>
      <c r="P41" s="1"/>
      <c r="Q41" s="1"/>
      <c r="R41" s="1"/>
      <c r="X41" s="251" t="s">
        <v>112</v>
      </c>
      <c r="Y41" s="256" t="s">
        <v>113</v>
      </c>
      <c r="Z41" s="251" t="s">
        <v>111</v>
      </c>
      <c r="AA41" s="256" t="s">
        <v>103</v>
      </c>
      <c r="AB41" s="251" t="s">
        <v>114</v>
      </c>
      <c r="AC41" s="256" t="s">
        <v>121</v>
      </c>
      <c r="AD41" s="251" t="s">
        <v>132</v>
      </c>
      <c r="AE41" s="256" t="s">
        <v>136</v>
      </c>
      <c r="AF41" s="251" t="s">
        <v>150</v>
      </c>
      <c r="AG41" s="256" t="s">
        <v>164</v>
      </c>
      <c r="AH41" s="251" t="s">
        <v>169</v>
      </c>
      <c r="AI41" s="256" t="s">
        <v>171</v>
      </c>
      <c r="AJ41" s="251" t="s">
        <v>406</v>
      </c>
    </row>
    <row r="42" spans="3:36" ht="12.75">
      <c r="C42" s="1"/>
      <c r="D42" s="1"/>
      <c r="E42" s="1"/>
      <c r="F42" s="1"/>
      <c r="G42" s="1"/>
      <c r="H42" s="1"/>
      <c r="I42" s="1"/>
      <c r="J42" s="1"/>
      <c r="K42" s="1"/>
      <c r="L42" s="1"/>
      <c r="M42" s="1"/>
      <c r="N42" s="1"/>
      <c r="O42" s="1"/>
      <c r="P42" s="1"/>
      <c r="Q42" s="1"/>
      <c r="R42" s="1"/>
      <c r="X42" s="20">
        <f>B25</f>
        <v>2754286</v>
      </c>
      <c r="Y42" s="20">
        <f>C25</f>
        <v>4367434</v>
      </c>
      <c r="Z42" s="20">
        <f aca="true" t="shared" si="0" ref="Z42:AH42">D25</f>
        <v>7069874</v>
      </c>
      <c r="AA42" s="20">
        <f t="shared" si="0"/>
        <v>9616341</v>
      </c>
      <c r="AB42" s="20">
        <f t="shared" si="0"/>
        <v>12792812</v>
      </c>
      <c r="AC42" s="20">
        <f t="shared" si="0"/>
        <v>16202540</v>
      </c>
      <c r="AD42" s="20">
        <f t="shared" si="0"/>
        <v>19881549</v>
      </c>
      <c r="AE42" s="20">
        <f t="shared" si="0"/>
        <v>23459671</v>
      </c>
      <c r="AF42" s="20">
        <f t="shared" si="0"/>
        <v>28230149</v>
      </c>
      <c r="AG42" s="20">
        <f t="shared" si="0"/>
        <v>32458458</v>
      </c>
      <c r="AH42" s="20">
        <f t="shared" si="0"/>
        <v>37890646</v>
      </c>
      <c r="AI42" s="20">
        <f>N25</f>
        <v>42436904</v>
      </c>
      <c r="AJ42" s="20">
        <f>O25</f>
        <v>50237139</v>
      </c>
    </row>
    <row r="43" spans="1:24" ht="12.75">
      <c r="A43" s="14"/>
      <c r="B43" s="14"/>
      <c r="C43" s="14" t="s">
        <v>2</v>
      </c>
      <c r="D43" s="14" t="s">
        <v>2</v>
      </c>
      <c r="E43" s="14" t="s">
        <v>2</v>
      </c>
      <c r="F43" s="14" t="s">
        <v>2</v>
      </c>
      <c r="G43" s="14" t="s">
        <v>2</v>
      </c>
      <c r="H43" s="14"/>
      <c r="I43" s="14" t="s">
        <v>2</v>
      </c>
      <c r="J43" s="14"/>
      <c r="K43" s="14"/>
      <c r="L43" s="14"/>
      <c r="M43" s="14"/>
      <c r="N43" s="14"/>
      <c r="O43" s="14"/>
      <c r="P43" s="14"/>
      <c r="Q43" s="221"/>
      <c r="R43" s="14"/>
      <c r="S43" t="s">
        <v>2</v>
      </c>
      <c r="U43" t="s">
        <v>2</v>
      </c>
      <c r="V43" t="s">
        <v>2</v>
      </c>
      <c r="W43" t="s">
        <v>2</v>
      </c>
      <c r="X43" t="s">
        <v>2</v>
      </c>
    </row>
    <row r="44" spans="1:18" ht="12.75">
      <c r="A44" s="14"/>
      <c r="B44" s="14"/>
      <c r="C44" s="14"/>
      <c r="D44" s="14"/>
      <c r="E44" s="14"/>
      <c r="F44" s="14"/>
      <c r="G44" s="14"/>
      <c r="H44" s="14"/>
      <c r="I44" s="14"/>
      <c r="J44" s="14"/>
      <c r="K44" s="14"/>
      <c r="L44" s="14"/>
      <c r="M44" s="14"/>
      <c r="N44" s="14"/>
      <c r="O44" s="14"/>
      <c r="P44" s="14"/>
      <c r="Q44" s="221"/>
      <c r="R44" s="14"/>
    </row>
    <row r="45" spans="1:18" ht="12.75">
      <c r="A45" s="14"/>
      <c r="B45" s="14"/>
      <c r="C45" s="14"/>
      <c r="D45" s="14"/>
      <c r="E45" s="14"/>
      <c r="F45" s="14"/>
      <c r="G45" s="14"/>
      <c r="H45" s="14"/>
      <c r="I45" s="14"/>
      <c r="J45" s="14"/>
      <c r="K45" s="14"/>
      <c r="L45" s="14"/>
      <c r="M45" s="14"/>
      <c r="N45" s="14"/>
      <c r="O45" s="14"/>
      <c r="P45" s="14"/>
      <c r="Q45" s="221"/>
      <c r="R45" s="14"/>
    </row>
    <row r="46" spans="2:18" ht="12.75">
      <c r="B46" s="14"/>
      <c r="C46" s="14"/>
      <c r="D46" s="14"/>
      <c r="E46" s="14"/>
      <c r="F46" s="14"/>
      <c r="G46" s="14"/>
      <c r="H46" s="14"/>
      <c r="I46" s="14"/>
      <c r="J46" s="14"/>
      <c r="K46" s="14"/>
      <c r="L46" s="14"/>
      <c r="M46" s="14"/>
      <c r="N46" s="14"/>
      <c r="O46" s="14"/>
      <c r="P46" s="14"/>
      <c r="Q46" s="221"/>
      <c r="R46" s="14"/>
    </row>
    <row r="47" spans="1:18" ht="12.75">
      <c r="A47" s="14"/>
      <c r="B47" s="14"/>
      <c r="C47" s="14"/>
      <c r="D47" s="14"/>
      <c r="E47" s="14"/>
      <c r="F47" s="14"/>
      <c r="G47" s="14"/>
      <c r="H47" s="14"/>
      <c r="I47" s="14"/>
      <c r="J47" s="14"/>
      <c r="K47" s="14"/>
      <c r="L47" s="14"/>
      <c r="M47" s="14"/>
      <c r="N47" s="14"/>
      <c r="O47" s="14"/>
      <c r="P47" s="14"/>
      <c r="Q47" s="221"/>
      <c r="R47" s="14"/>
    </row>
    <row r="48" spans="1:18" ht="12.75">
      <c r="A48" s="14"/>
      <c r="B48" s="14"/>
      <c r="C48" s="14"/>
      <c r="D48" s="14"/>
      <c r="E48" s="14"/>
      <c r="F48" s="14"/>
      <c r="G48" s="14"/>
      <c r="H48" s="14"/>
      <c r="I48" s="14"/>
      <c r="J48" s="14"/>
      <c r="K48" s="14"/>
      <c r="L48" s="14"/>
      <c r="M48" s="14"/>
      <c r="N48" s="14"/>
      <c r="O48" s="14"/>
      <c r="P48" s="14"/>
      <c r="Q48" s="221"/>
      <c r="R48" s="14"/>
    </row>
    <row r="49" spans="1:18" ht="12.75">
      <c r="A49" s="14"/>
      <c r="B49" s="14"/>
      <c r="C49" s="14"/>
      <c r="D49" s="14"/>
      <c r="E49" s="14"/>
      <c r="F49" s="14"/>
      <c r="G49" s="14"/>
      <c r="H49" s="14"/>
      <c r="I49" s="14"/>
      <c r="J49" s="14"/>
      <c r="K49" s="14"/>
      <c r="L49" s="14"/>
      <c r="M49" s="14"/>
      <c r="N49" s="14"/>
      <c r="O49" s="14"/>
      <c r="P49" s="14"/>
      <c r="Q49" s="221"/>
      <c r="R49" s="14"/>
    </row>
    <row r="50" spans="1:18" ht="12.75">
      <c r="A50" s="14"/>
      <c r="B50" s="14"/>
      <c r="C50" s="14"/>
      <c r="D50" s="14"/>
      <c r="E50" s="14"/>
      <c r="F50" s="14"/>
      <c r="G50" s="14"/>
      <c r="H50" s="14"/>
      <c r="I50" s="14"/>
      <c r="J50" s="14"/>
      <c r="K50" s="14"/>
      <c r="L50" s="14"/>
      <c r="M50" s="14"/>
      <c r="N50" s="14"/>
      <c r="O50" s="14"/>
      <c r="P50" s="14"/>
      <c r="Q50" s="221"/>
      <c r="R50" s="14"/>
    </row>
    <row r="51" spans="1:18" ht="12.75">
      <c r="A51" s="14"/>
      <c r="B51" s="14"/>
      <c r="C51" s="14"/>
      <c r="D51" s="14"/>
      <c r="E51" s="14"/>
      <c r="F51" s="14"/>
      <c r="G51" s="14"/>
      <c r="H51" s="14"/>
      <c r="I51" s="14"/>
      <c r="J51" s="14"/>
      <c r="K51" s="14"/>
      <c r="L51" s="14"/>
      <c r="M51" s="14"/>
      <c r="N51" s="14"/>
      <c r="O51" s="14"/>
      <c r="P51" s="14"/>
      <c r="Q51" s="221"/>
      <c r="R51" s="14"/>
    </row>
    <row r="52" spans="1:18" ht="15" customHeight="1">
      <c r="A52" s="14"/>
      <c r="B52" s="14"/>
      <c r="C52" s="14"/>
      <c r="D52" s="14"/>
      <c r="E52" s="14"/>
      <c r="F52" s="14"/>
      <c r="G52" s="14"/>
      <c r="H52" s="14"/>
      <c r="I52" s="14"/>
      <c r="J52" s="14"/>
      <c r="K52" s="14"/>
      <c r="L52" s="14"/>
      <c r="M52" s="14"/>
      <c r="N52" s="14"/>
      <c r="O52" s="14"/>
      <c r="P52" s="14"/>
      <c r="Q52" s="221"/>
      <c r="R52" s="14"/>
    </row>
    <row r="53" spans="1:18" ht="12" customHeight="1">
      <c r="A53" s="14"/>
      <c r="B53" s="14"/>
      <c r="C53" s="14"/>
      <c r="D53" s="14"/>
      <c r="E53" s="14"/>
      <c r="F53" s="14"/>
      <c r="G53" s="14"/>
      <c r="H53" s="14"/>
      <c r="I53" s="14"/>
      <c r="J53" s="14"/>
      <c r="K53" s="14"/>
      <c r="L53" s="14"/>
      <c r="M53" s="14"/>
      <c r="N53" s="14"/>
      <c r="O53" s="14"/>
      <c r="P53" s="14"/>
      <c r="Q53" s="221"/>
      <c r="R53" s="14"/>
    </row>
    <row r="54" spans="1:20" ht="15.75" customHeight="1">
      <c r="A54" s="994" t="s">
        <v>142</v>
      </c>
      <c r="B54" s="994"/>
      <c r="C54" s="994"/>
      <c r="D54" s="994"/>
      <c r="E54" s="994"/>
      <c r="F54" s="994"/>
      <c r="G54" s="994"/>
      <c r="H54" s="994"/>
      <c r="I54" s="994"/>
      <c r="J54" s="994"/>
      <c r="K54" s="994"/>
      <c r="L54" s="994"/>
      <c r="M54" s="994"/>
      <c r="N54" s="994"/>
      <c r="O54" s="994"/>
      <c r="P54" s="994"/>
      <c r="Q54" s="994"/>
      <c r="R54" s="994"/>
      <c r="S54" s="994"/>
      <c r="T54" s="994"/>
    </row>
    <row r="55" spans="1:20" ht="15.75" customHeight="1">
      <c r="A55" s="994" t="s">
        <v>405</v>
      </c>
      <c r="B55" s="994"/>
      <c r="C55" s="994"/>
      <c r="D55" s="994"/>
      <c r="E55" s="994"/>
      <c r="F55" s="994"/>
      <c r="G55" s="994"/>
      <c r="H55" s="994"/>
      <c r="I55" s="994"/>
      <c r="J55" s="994"/>
      <c r="K55" s="994"/>
      <c r="L55" s="994"/>
      <c r="M55" s="994"/>
      <c r="N55" s="994"/>
      <c r="O55" s="994"/>
      <c r="P55" s="994"/>
      <c r="Q55" s="994"/>
      <c r="R55" s="994"/>
      <c r="S55" s="994"/>
      <c r="T55" s="994"/>
    </row>
    <row r="56" spans="1:18" ht="6" customHeight="1" thickBot="1">
      <c r="A56" s="285"/>
      <c r="B56" s="14"/>
      <c r="C56" s="14"/>
      <c r="D56" s="14"/>
      <c r="E56" s="14"/>
      <c r="F56" s="14"/>
      <c r="G56" s="14"/>
      <c r="H56" s="14"/>
      <c r="I56" s="14"/>
      <c r="J56" s="14"/>
      <c r="K56" s="14"/>
      <c r="L56" s="14"/>
      <c r="M56" s="14"/>
      <c r="N56" s="14"/>
      <c r="O56" s="14"/>
      <c r="P56" s="14"/>
      <c r="Q56" s="221"/>
      <c r="R56" s="14"/>
    </row>
    <row r="57" spans="1:20" ht="12.75">
      <c r="A57" s="276"/>
      <c r="B57" s="277"/>
      <c r="C57" s="277"/>
      <c r="D57" s="277"/>
      <c r="E57" s="277"/>
      <c r="F57" s="277"/>
      <c r="G57" s="277"/>
      <c r="H57" s="277"/>
      <c r="I57" s="277"/>
      <c r="J57" s="277"/>
      <c r="K57" s="277"/>
      <c r="L57" s="277"/>
      <c r="M57" s="277"/>
      <c r="N57" s="277"/>
      <c r="O57" s="277"/>
      <c r="P57" s="475"/>
      <c r="Q57" s="278"/>
      <c r="R57" s="277"/>
      <c r="S57" s="279"/>
      <c r="T57" s="280"/>
    </row>
    <row r="58" spans="1:20" ht="12.75">
      <c r="A58" s="281"/>
      <c r="B58" s="16"/>
      <c r="C58" s="16"/>
      <c r="D58" s="16"/>
      <c r="E58" s="16"/>
      <c r="F58" s="16"/>
      <c r="G58" s="16"/>
      <c r="H58" s="16"/>
      <c r="I58" s="16"/>
      <c r="J58" s="16"/>
      <c r="K58" s="16"/>
      <c r="L58" s="16"/>
      <c r="M58" s="16"/>
      <c r="N58" s="16"/>
      <c r="O58" s="16"/>
      <c r="P58" s="476"/>
      <c r="Q58" s="282"/>
      <c r="R58" s="16"/>
      <c r="S58" s="6"/>
      <c r="T58" s="283"/>
    </row>
    <row r="59" spans="1:20" ht="12.75">
      <c r="A59" s="281"/>
      <c r="B59" s="16"/>
      <c r="C59" s="16"/>
      <c r="D59" s="16"/>
      <c r="E59" s="16"/>
      <c r="F59" s="16"/>
      <c r="G59" s="16"/>
      <c r="H59" s="16"/>
      <c r="I59" s="16"/>
      <c r="J59" s="16"/>
      <c r="K59" s="16"/>
      <c r="L59" s="16"/>
      <c r="M59" s="16"/>
      <c r="N59" s="16"/>
      <c r="O59" s="16"/>
      <c r="P59" s="476"/>
      <c r="Q59" s="282"/>
      <c r="R59" s="16"/>
      <c r="S59" s="6"/>
      <c r="T59" s="283"/>
    </row>
    <row r="60" spans="1:20" ht="12.75">
      <c r="A60" s="281"/>
      <c r="B60" s="16"/>
      <c r="C60" s="16"/>
      <c r="D60" s="16"/>
      <c r="E60" s="16"/>
      <c r="F60" s="16"/>
      <c r="G60" s="16"/>
      <c r="H60" s="16"/>
      <c r="I60" s="16"/>
      <c r="J60" s="16"/>
      <c r="K60" s="16"/>
      <c r="L60" s="16"/>
      <c r="M60" s="16"/>
      <c r="N60" s="16"/>
      <c r="O60" s="16"/>
      <c r="P60" s="476"/>
      <c r="Q60" s="282"/>
      <c r="R60" s="16"/>
      <c r="S60" s="6"/>
      <c r="T60" s="283"/>
    </row>
    <row r="61" spans="1:20" ht="12.75">
      <c r="A61" s="281"/>
      <c r="B61" s="16"/>
      <c r="C61" s="16"/>
      <c r="D61" s="16"/>
      <c r="E61" s="16"/>
      <c r="F61" s="16"/>
      <c r="G61" s="16"/>
      <c r="H61" s="16"/>
      <c r="I61" s="16"/>
      <c r="J61" s="16"/>
      <c r="K61" s="16"/>
      <c r="L61" s="16"/>
      <c r="M61" s="16"/>
      <c r="N61" s="16"/>
      <c r="O61" s="16"/>
      <c r="P61" s="476"/>
      <c r="Q61" s="282"/>
      <c r="R61" s="16"/>
      <c r="S61" s="6"/>
      <c r="T61" s="283"/>
    </row>
    <row r="62" spans="1:20" ht="12.75">
      <c r="A62" s="281"/>
      <c r="B62" s="16"/>
      <c r="C62" s="16"/>
      <c r="D62" s="16"/>
      <c r="E62" s="16"/>
      <c r="F62" s="16"/>
      <c r="G62" s="16"/>
      <c r="H62" s="16"/>
      <c r="I62" s="16"/>
      <c r="J62" s="16"/>
      <c r="K62" s="16"/>
      <c r="L62" s="16"/>
      <c r="M62" s="16"/>
      <c r="N62" s="16"/>
      <c r="O62" s="16"/>
      <c r="P62" s="476"/>
      <c r="Q62" s="282"/>
      <c r="R62" s="16"/>
      <c r="S62" s="6"/>
      <c r="T62" s="283"/>
    </row>
    <row r="63" spans="1:20" ht="12.75">
      <c r="A63" s="281"/>
      <c r="B63" s="16"/>
      <c r="C63" s="16"/>
      <c r="D63" s="16"/>
      <c r="E63" s="16"/>
      <c r="F63" s="16"/>
      <c r="G63" s="16"/>
      <c r="H63" s="16"/>
      <c r="I63" s="16"/>
      <c r="J63" s="16"/>
      <c r="K63" s="16"/>
      <c r="L63" s="16"/>
      <c r="M63" s="16"/>
      <c r="N63" s="16"/>
      <c r="O63" s="16"/>
      <c r="P63" s="476"/>
      <c r="Q63" s="282"/>
      <c r="R63" s="16"/>
      <c r="S63" s="6"/>
      <c r="T63" s="283"/>
    </row>
    <row r="64" spans="1:20" ht="12.75">
      <c r="A64" s="281"/>
      <c r="B64" s="16"/>
      <c r="C64" s="16"/>
      <c r="D64" s="16"/>
      <c r="E64" s="16"/>
      <c r="F64" s="16"/>
      <c r="G64" s="16"/>
      <c r="H64" s="16"/>
      <c r="I64" s="16"/>
      <c r="J64" s="16"/>
      <c r="K64" s="16"/>
      <c r="L64" s="16"/>
      <c r="M64" s="16"/>
      <c r="N64" s="16"/>
      <c r="O64" s="16"/>
      <c r="P64" s="476"/>
      <c r="Q64" s="282"/>
      <c r="R64" s="16"/>
      <c r="S64" s="6"/>
      <c r="T64" s="283"/>
    </row>
    <row r="65" spans="1:20" ht="12.75">
      <c r="A65" s="281"/>
      <c r="B65" s="16"/>
      <c r="C65" s="16"/>
      <c r="D65" s="16"/>
      <c r="E65" s="16"/>
      <c r="F65" s="16"/>
      <c r="G65" s="16"/>
      <c r="H65" s="16"/>
      <c r="I65" s="16"/>
      <c r="J65" s="16"/>
      <c r="K65" s="16"/>
      <c r="L65" s="16"/>
      <c r="M65" s="16"/>
      <c r="N65" s="16"/>
      <c r="O65" s="16"/>
      <c r="P65" s="476"/>
      <c r="Q65" s="282"/>
      <c r="R65" s="16"/>
      <c r="S65" s="6"/>
      <c r="T65" s="283"/>
    </row>
    <row r="66" spans="1:32" ht="15">
      <c r="A66" s="281"/>
      <c r="B66" s="16"/>
      <c r="C66" s="16"/>
      <c r="D66" s="16"/>
      <c r="E66" s="16"/>
      <c r="F66" s="16"/>
      <c r="G66" s="16"/>
      <c r="H66" s="16"/>
      <c r="I66" s="16"/>
      <c r="J66" s="16"/>
      <c r="K66" s="16"/>
      <c r="L66" s="16"/>
      <c r="M66" s="16"/>
      <c r="N66" s="16"/>
      <c r="O66" s="16"/>
      <c r="P66" s="476"/>
      <c r="Q66" s="282"/>
      <c r="R66" s="16"/>
      <c r="S66" s="6"/>
      <c r="T66" s="283"/>
      <c r="U66" t="s">
        <v>1</v>
      </c>
      <c r="V66" t="s">
        <v>203</v>
      </c>
      <c r="W66" t="s">
        <v>192</v>
      </c>
      <c r="X66" t="s">
        <v>175</v>
      </c>
      <c r="Y66" t="s">
        <v>191</v>
      </c>
      <c r="Z66" s="237"/>
      <c r="AA66" s="237"/>
      <c r="AB66" s="237"/>
      <c r="AC66" s="237"/>
      <c r="AD66" s="237"/>
      <c r="AE66" s="237"/>
      <c r="AF66" s="237"/>
    </row>
    <row r="67" spans="1:25" ht="12.75">
      <c r="A67" s="281"/>
      <c r="B67" s="16"/>
      <c r="C67" s="16"/>
      <c r="D67" s="16"/>
      <c r="E67" s="16"/>
      <c r="F67" s="16"/>
      <c r="G67" s="16"/>
      <c r="H67" s="16"/>
      <c r="I67" s="16"/>
      <c r="J67" s="16"/>
      <c r="K67" s="16"/>
      <c r="L67" s="16"/>
      <c r="M67" s="16"/>
      <c r="N67" s="16"/>
      <c r="O67" s="16"/>
      <c r="P67" s="476"/>
      <c r="Q67" s="282"/>
      <c r="R67" s="16"/>
      <c r="S67" s="6"/>
      <c r="T67" s="283"/>
      <c r="U67" s="20">
        <f>O12</f>
        <v>19514318</v>
      </c>
      <c r="V67" s="20">
        <f>O13</f>
        <v>876286</v>
      </c>
      <c r="W67" s="20">
        <f>O16</f>
        <v>25583233</v>
      </c>
      <c r="X67" s="20">
        <f>O17</f>
        <v>448196</v>
      </c>
      <c r="Y67" s="20">
        <f>O25-SUM(U67:X67)</f>
        <v>3815106</v>
      </c>
    </row>
    <row r="68" spans="1:20" ht="11.25" customHeight="1">
      <c r="A68" s="281"/>
      <c r="B68" s="16"/>
      <c r="C68" s="16"/>
      <c r="D68" s="16"/>
      <c r="E68" s="16"/>
      <c r="F68" s="16"/>
      <c r="G68" s="16"/>
      <c r="H68" s="16"/>
      <c r="I68" s="16"/>
      <c r="J68" s="16"/>
      <c r="K68" s="16"/>
      <c r="L68" s="16"/>
      <c r="M68" s="16"/>
      <c r="N68" s="16"/>
      <c r="O68" s="16"/>
      <c r="P68" s="476"/>
      <c r="Q68" s="282"/>
      <c r="R68" s="16"/>
      <c r="S68" s="6"/>
      <c r="T68" s="283"/>
    </row>
    <row r="69" spans="1:20" ht="12.75">
      <c r="A69" s="281"/>
      <c r="B69" s="16"/>
      <c r="C69" s="16"/>
      <c r="D69" s="16"/>
      <c r="E69" s="16"/>
      <c r="F69" s="16"/>
      <c r="G69" s="16"/>
      <c r="H69" s="16"/>
      <c r="I69" s="16"/>
      <c r="J69" s="16"/>
      <c r="K69" s="16"/>
      <c r="L69" s="16"/>
      <c r="M69" s="16"/>
      <c r="N69" s="16"/>
      <c r="O69" s="16"/>
      <c r="P69" s="476"/>
      <c r="Q69" s="282"/>
      <c r="R69" s="16"/>
      <c r="S69" s="6"/>
      <c r="T69" s="283"/>
    </row>
    <row r="70" spans="1:20" ht="12.75">
      <c r="A70" s="281"/>
      <c r="B70" s="16"/>
      <c r="C70" s="16"/>
      <c r="D70" s="16"/>
      <c r="E70" s="16"/>
      <c r="F70" s="16"/>
      <c r="G70" s="16"/>
      <c r="H70" s="16"/>
      <c r="I70" s="16"/>
      <c r="J70" s="16"/>
      <c r="K70" s="16"/>
      <c r="L70" s="16"/>
      <c r="M70" s="16"/>
      <c r="N70" s="16"/>
      <c r="O70" s="16"/>
      <c r="P70" s="476"/>
      <c r="Q70" s="282"/>
      <c r="R70" s="16"/>
      <c r="S70" s="6"/>
      <c r="T70" s="283"/>
    </row>
    <row r="71" spans="1:20" ht="12.75">
      <c r="A71" s="281"/>
      <c r="B71" s="16"/>
      <c r="C71" s="16"/>
      <c r="D71" s="16"/>
      <c r="E71" s="16"/>
      <c r="F71" s="16"/>
      <c r="G71" s="16"/>
      <c r="H71" s="16"/>
      <c r="I71" s="16"/>
      <c r="J71" s="16"/>
      <c r="K71" s="16"/>
      <c r="L71" s="16"/>
      <c r="M71" s="16"/>
      <c r="N71" s="16"/>
      <c r="O71" s="16"/>
      <c r="P71" s="476"/>
      <c r="Q71" s="282"/>
      <c r="R71" s="16"/>
      <c r="S71" s="6"/>
      <c r="T71" s="283"/>
    </row>
    <row r="72" spans="1:20" ht="12.75">
      <c r="A72" s="281"/>
      <c r="B72" s="16"/>
      <c r="C72" s="16"/>
      <c r="D72" s="16"/>
      <c r="E72" s="16"/>
      <c r="F72" s="16"/>
      <c r="G72" s="16"/>
      <c r="H72" s="16"/>
      <c r="I72" s="16"/>
      <c r="J72" s="16"/>
      <c r="K72" s="16"/>
      <c r="L72" s="16"/>
      <c r="M72" s="16"/>
      <c r="N72" s="16"/>
      <c r="O72" s="16"/>
      <c r="P72" s="476"/>
      <c r="Q72" s="282"/>
      <c r="R72" s="16"/>
      <c r="S72" s="6"/>
      <c r="T72" s="283"/>
    </row>
    <row r="73" spans="1:20" ht="12.75">
      <c r="A73" s="281"/>
      <c r="B73" s="16"/>
      <c r="C73" s="16"/>
      <c r="D73" s="16"/>
      <c r="E73" s="16"/>
      <c r="F73" s="16"/>
      <c r="G73" s="16"/>
      <c r="H73" s="16"/>
      <c r="I73" s="16"/>
      <c r="J73" s="16"/>
      <c r="K73" s="16"/>
      <c r="L73" s="16"/>
      <c r="M73" s="16"/>
      <c r="N73" s="16"/>
      <c r="O73" s="16"/>
      <c r="P73" s="476"/>
      <c r="Q73" s="282"/>
      <c r="R73" s="16"/>
      <c r="S73" s="6"/>
      <c r="T73" s="283"/>
    </row>
    <row r="74" spans="1:20" ht="12.75">
      <c r="A74" s="281"/>
      <c r="B74" s="16"/>
      <c r="C74" s="16"/>
      <c r="D74" s="16"/>
      <c r="E74" s="16"/>
      <c r="F74" s="16"/>
      <c r="G74" s="16"/>
      <c r="H74" s="16"/>
      <c r="I74" s="16"/>
      <c r="J74" s="16"/>
      <c r="K74" s="16"/>
      <c r="L74" s="16"/>
      <c r="M74" s="16"/>
      <c r="N74" s="16"/>
      <c r="O74" s="16"/>
      <c r="P74" s="476"/>
      <c r="Q74" s="282"/>
      <c r="R74" s="16"/>
      <c r="S74" s="6"/>
      <c r="T74" s="283"/>
    </row>
    <row r="75" spans="1:20" ht="12.75">
      <c r="A75" s="281"/>
      <c r="B75" s="16"/>
      <c r="C75" s="16"/>
      <c r="D75" s="16"/>
      <c r="E75" s="16"/>
      <c r="F75" s="16"/>
      <c r="G75" s="16"/>
      <c r="H75" s="16"/>
      <c r="I75" s="16"/>
      <c r="J75" s="16"/>
      <c r="K75" s="16"/>
      <c r="L75" s="16"/>
      <c r="M75" s="16"/>
      <c r="N75" s="16"/>
      <c r="O75" s="16"/>
      <c r="P75" s="476"/>
      <c r="Q75" s="282"/>
      <c r="R75" s="16"/>
      <c r="S75" s="6"/>
      <c r="T75" s="283"/>
    </row>
    <row r="76" spans="1:20" ht="12.75">
      <c r="A76" s="281"/>
      <c r="B76" s="16"/>
      <c r="C76" s="16"/>
      <c r="D76" s="16"/>
      <c r="E76" s="16"/>
      <c r="F76" s="16"/>
      <c r="G76" s="16"/>
      <c r="H76" s="16"/>
      <c r="I76" s="16"/>
      <c r="J76" s="16"/>
      <c r="K76" s="16"/>
      <c r="L76" s="16"/>
      <c r="M76" s="16"/>
      <c r="N76" s="16"/>
      <c r="O76" s="16"/>
      <c r="P76" s="476"/>
      <c r="Q76" s="282"/>
      <c r="R76" s="16"/>
      <c r="S76" s="6"/>
      <c r="T76" s="283"/>
    </row>
    <row r="77" spans="1:20" ht="13.5" thickBot="1">
      <c r="A77" s="284"/>
      <c r="B77" s="285"/>
      <c r="C77" s="285"/>
      <c r="D77" s="285"/>
      <c r="E77" s="285"/>
      <c r="F77" s="285"/>
      <c r="G77" s="285"/>
      <c r="H77" s="285"/>
      <c r="I77" s="285"/>
      <c r="J77" s="285"/>
      <c r="K77" s="285"/>
      <c r="L77" s="285"/>
      <c r="M77" s="285"/>
      <c r="N77" s="285"/>
      <c r="O77" s="285"/>
      <c r="P77" s="477"/>
      <c r="Q77" s="282"/>
      <c r="R77" s="16"/>
      <c r="S77" s="6"/>
      <c r="T77" s="283"/>
    </row>
    <row r="78" spans="1:20" ht="12.75">
      <c r="A78" s="16"/>
      <c r="B78" s="16"/>
      <c r="C78" s="16"/>
      <c r="D78" s="16"/>
      <c r="E78" s="16"/>
      <c r="F78" s="16"/>
      <c r="G78" s="16"/>
      <c r="H78" s="16"/>
      <c r="I78" s="16"/>
      <c r="J78" s="16"/>
      <c r="K78" s="16"/>
      <c r="L78" s="16"/>
      <c r="M78" s="16"/>
      <c r="N78" s="16"/>
      <c r="O78" s="16"/>
      <c r="P78" s="16"/>
      <c r="Q78" s="430"/>
      <c r="R78" s="429"/>
      <c r="S78" s="431"/>
      <c r="T78" s="431"/>
    </row>
  </sheetData>
  <mergeCells count="31">
    <mergeCell ref="K6:L6"/>
    <mergeCell ref="N8:N9"/>
    <mergeCell ref="K8:K9"/>
    <mergeCell ref="S8:T8"/>
    <mergeCell ref="Q8:R8"/>
    <mergeCell ref="Q9:R9"/>
    <mergeCell ref="S9:T9"/>
    <mergeCell ref="L8:L9"/>
    <mergeCell ref="N6:O6"/>
    <mergeCell ref="O8:O9"/>
    <mergeCell ref="D8:D9"/>
    <mergeCell ref="C8:C9"/>
    <mergeCell ref="J8:J9"/>
    <mergeCell ref="H8:H9"/>
    <mergeCell ref="G8:G9"/>
    <mergeCell ref="F8:F9"/>
    <mergeCell ref="I8:I9"/>
    <mergeCell ref="A54:T54"/>
    <mergeCell ref="A32:T32"/>
    <mergeCell ref="A31:T31"/>
    <mergeCell ref="A55:T55"/>
    <mergeCell ref="A6:A9"/>
    <mergeCell ref="C6:D6"/>
    <mergeCell ref="A1:T1"/>
    <mergeCell ref="A3:T3"/>
    <mergeCell ref="Q6:T6"/>
    <mergeCell ref="A2:T2"/>
    <mergeCell ref="E6:F6"/>
    <mergeCell ref="G6:H6"/>
    <mergeCell ref="E8:E9"/>
    <mergeCell ref="B8:B9"/>
  </mergeCells>
  <printOptions horizontalCentered="1"/>
  <pageMargins left="0.5" right="0.5" top="0.6" bottom="0.5" header="0" footer="0.5"/>
  <pageSetup fitToHeight="1" fitToWidth="1" horizontalDpi="600" verticalDpi="600" orientation="portrait" scale="76" r:id="rId2"/>
  <headerFooter alignWithMargins="0">
    <oddHeader xml:space="preserve">&amp;C </oddHead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K70"/>
  <sheetViews>
    <sheetView workbookViewId="0" topLeftCell="A1">
      <selection activeCell="A1" sqref="A1:K1"/>
    </sheetView>
  </sheetViews>
  <sheetFormatPr defaultColWidth="9.140625" defaultRowHeight="12.75"/>
  <cols>
    <col min="1" max="1" width="19.57421875" style="0" customWidth="1"/>
    <col min="2" max="2" width="12.7109375" style="0" customWidth="1"/>
    <col min="3" max="3" width="10.7109375" style="0" customWidth="1"/>
    <col min="4" max="4" width="11.7109375" style="0" customWidth="1"/>
    <col min="5" max="5" width="12.7109375" style="25" customWidth="1"/>
    <col min="6" max="10" width="10.7109375" style="25" customWidth="1"/>
    <col min="11" max="11" width="12.7109375" style="25" customWidth="1"/>
  </cols>
  <sheetData>
    <row r="1" spans="1:11" s="516" customFormat="1" ht="18" customHeight="1">
      <c r="A1" s="1095" t="s">
        <v>71</v>
      </c>
      <c r="B1" s="1095"/>
      <c r="C1" s="1095"/>
      <c r="D1" s="1095"/>
      <c r="E1" s="1095"/>
      <c r="F1" s="1095"/>
      <c r="G1" s="1095"/>
      <c r="H1" s="1095"/>
      <c r="I1" s="1095"/>
      <c r="J1" s="1095"/>
      <c r="K1" s="1095"/>
    </row>
    <row r="2" spans="1:11" s="516" customFormat="1" ht="18" customHeight="1">
      <c r="A2" s="1096" t="s">
        <v>405</v>
      </c>
      <c r="B2" s="1096"/>
      <c r="C2" s="1096"/>
      <c r="D2" s="1096"/>
      <c r="E2" s="1096"/>
      <c r="F2" s="1096"/>
      <c r="G2" s="1096"/>
      <c r="H2" s="1096"/>
      <c r="I2" s="1096"/>
      <c r="J2" s="1096"/>
      <c r="K2" s="1096"/>
    </row>
    <row r="3" spans="1:11" s="516" customFormat="1" ht="18" customHeight="1">
      <c r="A3" s="1096" t="s">
        <v>237</v>
      </c>
      <c r="B3" s="1096"/>
      <c r="C3" s="1096"/>
      <c r="D3" s="1096"/>
      <c r="E3" s="1096"/>
      <c r="F3" s="1096"/>
      <c r="G3" s="1096"/>
      <c r="H3" s="1096"/>
      <c r="I3" s="1096"/>
      <c r="J3" s="1096"/>
      <c r="K3" s="1096"/>
    </row>
    <row r="4" spans="1:11" ht="4.5" customHeight="1" thickBot="1">
      <c r="A4" s="8"/>
      <c r="B4" s="123"/>
      <c r="C4" s="123"/>
      <c r="D4" s="123"/>
      <c r="E4" s="205"/>
      <c r="F4" s="205"/>
      <c r="G4" s="205"/>
      <c r="H4" s="205"/>
      <c r="I4" s="205"/>
      <c r="J4" s="205"/>
      <c r="K4" s="205"/>
    </row>
    <row r="5" spans="1:11" ht="3" customHeight="1">
      <c r="A5" s="224"/>
      <c r="B5" s="125"/>
      <c r="C5" s="125"/>
      <c r="D5" s="125"/>
      <c r="E5" s="206"/>
      <c r="F5" s="206"/>
      <c r="G5" s="206"/>
      <c r="H5" s="206"/>
      <c r="I5" s="206"/>
      <c r="J5" s="206"/>
      <c r="K5" s="387"/>
    </row>
    <row r="6" spans="1:11" ht="15" customHeight="1">
      <c r="A6" s="1094" t="s">
        <v>116</v>
      </c>
      <c r="B6" s="1091" t="s">
        <v>1</v>
      </c>
      <c r="C6" s="1092" t="s">
        <v>173</v>
      </c>
      <c r="D6" s="744" t="s">
        <v>222</v>
      </c>
      <c r="E6" s="722" t="s">
        <v>174</v>
      </c>
      <c r="F6" s="1093" t="s">
        <v>175</v>
      </c>
      <c r="G6" s="1093" t="s">
        <v>176</v>
      </c>
      <c r="H6" s="743" t="s">
        <v>208</v>
      </c>
      <c r="I6" s="743" t="s">
        <v>223</v>
      </c>
      <c r="J6" s="743" t="s">
        <v>383</v>
      </c>
      <c r="K6" s="1097" t="s">
        <v>68</v>
      </c>
    </row>
    <row r="7" spans="1:11" ht="15" customHeight="1">
      <c r="A7" s="1094"/>
      <c r="B7" s="1091"/>
      <c r="C7" s="1092"/>
      <c r="D7" s="744" t="s">
        <v>206</v>
      </c>
      <c r="E7" s="722" t="s">
        <v>207</v>
      </c>
      <c r="F7" s="1093"/>
      <c r="G7" s="1093"/>
      <c r="H7" s="743" t="s">
        <v>209</v>
      </c>
      <c r="I7" s="743" t="s">
        <v>209</v>
      </c>
      <c r="J7" s="743" t="s">
        <v>210</v>
      </c>
      <c r="K7" s="1097"/>
    </row>
    <row r="8" spans="1:11" ht="3" customHeight="1">
      <c r="A8" s="746"/>
      <c r="B8" s="747"/>
      <c r="C8" s="747"/>
      <c r="D8" s="747"/>
      <c r="E8" s="748"/>
      <c r="F8" s="748"/>
      <c r="G8" s="748"/>
      <c r="H8" s="748"/>
      <c r="I8" s="748"/>
      <c r="J8" s="748"/>
      <c r="K8" s="749"/>
    </row>
    <row r="9" spans="1:11" ht="3" customHeight="1">
      <c r="A9" s="750"/>
      <c r="B9" s="751"/>
      <c r="C9" s="751"/>
      <c r="D9" s="751"/>
      <c r="E9" s="752"/>
      <c r="F9" s="752"/>
      <c r="G9" s="752"/>
      <c r="H9" s="752"/>
      <c r="I9" s="752"/>
      <c r="J9" s="752"/>
      <c r="K9" s="753"/>
    </row>
    <row r="10" spans="1:11" s="515" customFormat="1" ht="15.75" customHeight="1">
      <c r="A10" s="29" t="s">
        <v>5</v>
      </c>
      <c r="B10" s="671" t="s">
        <v>447</v>
      </c>
      <c r="C10" s="671" t="s">
        <v>448</v>
      </c>
      <c r="D10" s="671" t="s">
        <v>449</v>
      </c>
      <c r="E10" s="671" t="s">
        <v>450</v>
      </c>
      <c r="F10" s="671" t="s">
        <v>451</v>
      </c>
      <c r="G10" s="671" t="s">
        <v>125</v>
      </c>
      <c r="H10" s="671" t="s">
        <v>125</v>
      </c>
      <c r="I10" s="671" t="s">
        <v>125</v>
      </c>
      <c r="J10" s="671" t="s">
        <v>125</v>
      </c>
      <c r="K10" s="770" t="s">
        <v>452</v>
      </c>
    </row>
    <row r="11" spans="1:11" s="515" customFormat="1" ht="15.75" customHeight="1">
      <c r="A11" s="29" t="s">
        <v>6</v>
      </c>
      <c r="B11" s="671" t="s">
        <v>747</v>
      </c>
      <c r="C11" s="671" t="s">
        <v>453</v>
      </c>
      <c r="D11" s="671" t="s">
        <v>748</v>
      </c>
      <c r="E11" s="671" t="s">
        <v>125</v>
      </c>
      <c r="F11" s="671" t="s">
        <v>454</v>
      </c>
      <c r="G11" s="671" t="s">
        <v>125</v>
      </c>
      <c r="H11" s="671" t="s">
        <v>455</v>
      </c>
      <c r="I11" s="671" t="s">
        <v>125</v>
      </c>
      <c r="J11" s="671" t="s">
        <v>214</v>
      </c>
      <c r="K11" s="770" t="s">
        <v>456</v>
      </c>
    </row>
    <row r="12" spans="1:11" s="515" customFormat="1" ht="15.75" customHeight="1">
      <c r="A12" s="29" t="s">
        <v>170</v>
      </c>
      <c r="B12" s="771" t="s">
        <v>125</v>
      </c>
      <c r="C12" s="771" t="s">
        <v>125</v>
      </c>
      <c r="D12" s="771" t="s">
        <v>214</v>
      </c>
      <c r="E12" s="671" t="s">
        <v>214</v>
      </c>
      <c r="F12" s="671" t="s">
        <v>214</v>
      </c>
      <c r="G12" s="671" t="s">
        <v>125</v>
      </c>
      <c r="H12" s="671" t="s">
        <v>125</v>
      </c>
      <c r="I12" s="671" t="s">
        <v>214</v>
      </c>
      <c r="J12" s="671" t="s">
        <v>214</v>
      </c>
      <c r="K12" s="770" t="s">
        <v>125</v>
      </c>
    </row>
    <row r="13" spans="1:11" s="515" customFormat="1" ht="15.75" customHeight="1">
      <c r="A13" s="29" t="s">
        <v>7</v>
      </c>
      <c r="B13" s="671" t="s">
        <v>457</v>
      </c>
      <c r="C13" s="671" t="s">
        <v>749</v>
      </c>
      <c r="D13" s="671" t="s">
        <v>458</v>
      </c>
      <c r="E13" s="671" t="s">
        <v>459</v>
      </c>
      <c r="F13" s="671" t="s">
        <v>460</v>
      </c>
      <c r="G13" s="671" t="s">
        <v>125</v>
      </c>
      <c r="H13" s="671" t="s">
        <v>461</v>
      </c>
      <c r="I13" s="671" t="s">
        <v>125</v>
      </c>
      <c r="J13" s="671" t="s">
        <v>214</v>
      </c>
      <c r="K13" s="770" t="s">
        <v>462</v>
      </c>
    </row>
    <row r="14" spans="1:11" s="515" customFormat="1" ht="15.75" customHeight="1">
      <c r="A14" s="29" t="s">
        <v>8</v>
      </c>
      <c r="B14" s="671" t="s">
        <v>463</v>
      </c>
      <c r="C14" s="671" t="s">
        <v>464</v>
      </c>
      <c r="D14" s="671" t="s">
        <v>750</v>
      </c>
      <c r="E14" s="671" t="s">
        <v>465</v>
      </c>
      <c r="F14" s="670" t="s">
        <v>751</v>
      </c>
      <c r="G14" s="670" t="s">
        <v>125</v>
      </c>
      <c r="H14" s="670" t="s">
        <v>125</v>
      </c>
      <c r="I14" s="670" t="s">
        <v>125</v>
      </c>
      <c r="J14" s="772" t="s">
        <v>214</v>
      </c>
      <c r="K14" s="773" t="s">
        <v>466</v>
      </c>
    </row>
    <row r="15" spans="1:11" s="515" customFormat="1" ht="15.75" customHeight="1">
      <c r="A15" s="65" t="s">
        <v>9</v>
      </c>
      <c r="B15" s="774" t="s">
        <v>467</v>
      </c>
      <c r="C15" s="775" t="s">
        <v>468</v>
      </c>
      <c r="D15" s="775" t="s">
        <v>469</v>
      </c>
      <c r="E15" s="775" t="s">
        <v>470</v>
      </c>
      <c r="F15" s="671" t="s">
        <v>471</v>
      </c>
      <c r="G15" s="671" t="s">
        <v>125</v>
      </c>
      <c r="H15" s="671" t="s">
        <v>472</v>
      </c>
      <c r="I15" s="671" t="s">
        <v>125</v>
      </c>
      <c r="J15" s="671" t="s">
        <v>214</v>
      </c>
      <c r="K15" s="770" t="s">
        <v>473</v>
      </c>
    </row>
    <row r="16" spans="1:11" s="515" customFormat="1" ht="15.75" customHeight="1">
      <c r="A16" s="29" t="s">
        <v>10</v>
      </c>
      <c r="B16" s="671" t="s">
        <v>752</v>
      </c>
      <c r="C16" s="671" t="s">
        <v>474</v>
      </c>
      <c r="D16" s="671" t="s">
        <v>475</v>
      </c>
      <c r="E16" s="671" t="s">
        <v>476</v>
      </c>
      <c r="F16" s="671" t="s">
        <v>477</v>
      </c>
      <c r="G16" s="671" t="s">
        <v>125</v>
      </c>
      <c r="H16" s="671" t="s">
        <v>478</v>
      </c>
      <c r="I16" s="671" t="s">
        <v>125</v>
      </c>
      <c r="J16" s="671" t="s">
        <v>214</v>
      </c>
      <c r="K16" s="770" t="s">
        <v>479</v>
      </c>
    </row>
    <row r="17" spans="1:11" s="515" customFormat="1" ht="15.75" customHeight="1">
      <c r="A17" s="29" t="s">
        <v>11</v>
      </c>
      <c r="B17" s="671" t="s">
        <v>125</v>
      </c>
      <c r="C17" s="671" t="s">
        <v>480</v>
      </c>
      <c r="D17" s="671" t="s">
        <v>481</v>
      </c>
      <c r="E17" s="671" t="s">
        <v>482</v>
      </c>
      <c r="F17" s="671" t="s">
        <v>483</v>
      </c>
      <c r="G17" s="671" t="s">
        <v>125</v>
      </c>
      <c r="H17" s="671" t="s">
        <v>214</v>
      </c>
      <c r="I17" s="671" t="s">
        <v>125</v>
      </c>
      <c r="J17" s="671" t="s">
        <v>214</v>
      </c>
      <c r="K17" s="770" t="s">
        <v>484</v>
      </c>
    </row>
    <row r="18" spans="1:11" s="515" customFormat="1" ht="15.75" customHeight="1">
      <c r="A18" s="29" t="s">
        <v>12</v>
      </c>
      <c r="B18" s="671" t="s">
        <v>125</v>
      </c>
      <c r="C18" s="671" t="s">
        <v>485</v>
      </c>
      <c r="D18" s="671" t="s">
        <v>753</v>
      </c>
      <c r="E18" s="671" t="s">
        <v>125</v>
      </c>
      <c r="F18" s="671" t="s">
        <v>125</v>
      </c>
      <c r="G18" s="671" t="s">
        <v>125</v>
      </c>
      <c r="H18" s="671" t="s">
        <v>125</v>
      </c>
      <c r="I18" s="671" t="s">
        <v>214</v>
      </c>
      <c r="J18" s="671" t="s">
        <v>214</v>
      </c>
      <c r="K18" s="770" t="s">
        <v>754</v>
      </c>
    </row>
    <row r="19" spans="1:11" s="515" customFormat="1" ht="15.75" customHeight="1">
      <c r="A19" s="29" t="s">
        <v>13</v>
      </c>
      <c r="B19" s="671" t="s">
        <v>125</v>
      </c>
      <c r="C19" s="671" t="s">
        <v>486</v>
      </c>
      <c r="D19" s="671" t="s">
        <v>487</v>
      </c>
      <c r="E19" s="671" t="s">
        <v>125</v>
      </c>
      <c r="F19" s="670" t="s">
        <v>755</v>
      </c>
      <c r="G19" s="670" t="s">
        <v>125</v>
      </c>
      <c r="H19" s="670" t="s">
        <v>125</v>
      </c>
      <c r="I19" s="670" t="s">
        <v>125</v>
      </c>
      <c r="J19" s="772" t="s">
        <v>214</v>
      </c>
      <c r="K19" s="773" t="s">
        <v>488</v>
      </c>
    </row>
    <row r="20" spans="1:11" s="515" customFormat="1" ht="15.75" customHeight="1">
      <c r="A20" s="65" t="s">
        <v>14</v>
      </c>
      <c r="B20" s="774" t="s">
        <v>489</v>
      </c>
      <c r="C20" s="775" t="s">
        <v>490</v>
      </c>
      <c r="D20" s="775" t="s">
        <v>491</v>
      </c>
      <c r="E20" s="775" t="s">
        <v>492</v>
      </c>
      <c r="F20" s="671" t="s">
        <v>493</v>
      </c>
      <c r="G20" s="671" t="s">
        <v>125</v>
      </c>
      <c r="H20" s="671" t="s">
        <v>756</v>
      </c>
      <c r="I20" s="671" t="s">
        <v>125</v>
      </c>
      <c r="J20" s="671" t="s">
        <v>125</v>
      </c>
      <c r="K20" s="770" t="s">
        <v>494</v>
      </c>
    </row>
    <row r="21" spans="1:11" s="515" customFormat="1" ht="15.75" customHeight="1">
      <c r="A21" s="29" t="s">
        <v>15</v>
      </c>
      <c r="B21" s="671" t="s">
        <v>495</v>
      </c>
      <c r="C21" s="671" t="s">
        <v>496</v>
      </c>
      <c r="D21" s="671" t="s">
        <v>497</v>
      </c>
      <c r="E21" s="671" t="s">
        <v>498</v>
      </c>
      <c r="F21" s="671" t="s">
        <v>499</v>
      </c>
      <c r="G21" s="671" t="s">
        <v>125</v>
      </c>
      <c r="H21" s="671" t="s">
        <v>125</v>
      </c>
      <c r="I21" s="671" t="s">
        <v>125</v>
      </c>
      <c r="J21" s="671" t="s">
        <v>214</v>
      </c>
      <c r="K21" s="770" t="s">
        <v>500</v>
      </c>
    </row>
    <row r="22" spans="1:11" s="515" customFormat="1" ht="15.75" customHeight="1">
      <c r="A22" s="29" t="s">
        <v>165</v>
      </c>
      <c r="B22" s="671" t="s">
        <v>125</v>
      </c>
      <c r="C22" s="671" t="s">
        <v>125</v>
      </c>
      <c r="D22" s="671" t="s">
        <v>214</v>
      </c>
      <c r="E22" s="671" t="s">
        <v>214</v>
      </c>
      <c r="F22" s="671" t="s">
        <v>214</v>
      </c>
      <c r="G22" s="671" t="s">
        <v>125</v>
      </c>
      <c r="H22" s="671" t="s">
        <v>214</v>
      </c>
      <c r="I22" s="671" t="s">
        <v>214</v>
      </c>
      <c r="J22" s="671" t="s">
        <v>214</v>
      </c>
      <c r="K22" s="770" t="s">
        <v>125</v>
      </c>
    </row>
    <row r="23" spans="1:11" s="515" customFormat="1" ht="15.75" customHeight="1">
      <c r="A23" s="29" t="s">
        <v>16</v>
      </c>
      <c r="B23" s="671" t="s">
        <v>125</v>
      </c>
      <c r="C23" s="671" t="s">
        <v>125</v>
      </c>
      <c r="D23" s="671" t="s">
        <v>125</v>
      </c>
      <c r="E23" s="671" t="s">
        <v>125</v>
      </c>
      <c r="F23" s="671" t="s">
        <v>125</v>
      </c>
      <c r="G23" s="671" t="s">
        <v>125</v>
      </c>
      <c r="H23" s="671" t="s">
        <v>125</v>
      </c>
      <c r="I23" s="671" t="s">
        <v>214</v>
      </c>
      <c r="J23" s="671" t="s">
        <v>214</v>
      </c>
      <c r="K23" s="770" t="s">
        <v>125</v>
      </c>
    </row>
    <row r="24" spans="1:11" s="515" customFormat="1" ht="15.75" customHeight="1">
      <c r="A24" s="29" t="s">
        <v>17</v>
      </c>
      <c r="B24" s="671" t="s">
        <v>501</v>
      </c>
      <c r="C24" s="671" t="s">
        <v>502</v>
      </c>
      <c r="D24" s="671" t="s">
        <v>503</v>
      </c>
      <c r="E24" s="671" t="s">
        <v>504</v>
      </c>
      <c r="F24" s="670" t="s">
        <v>505</v>
      </c>
      <c r="G24" s="670" t="s">
        <v>125</v>
      </c>
      <c r="H24" s="670" t="s">
        <v>506</v>
      </c>
      <c r="I24" s="670" t="s">
        <v>214</v>
      </c>
      <c r="J24" s="772" t="s">
        <v>125</v>
      </c>
      <c r="K24" s="773" t="s">
        <v>507</v>
      </c>
    </row>
    <row r="25" spans="1:11" s="515" customFormat="1" ht="15.75" customHeight="1">
      <c r="A25" s="65" t="s">
        <v>18</v>
      </c>
      <c r="B25" s="774" t="s">
        <v>508</v>
      </c>
      <c r="C25" s="775" t="s">
        <v>509</v>
      </c>
      <c r="D25" s="775" t="s">
        <v>510</v>
      </c>
      <c r="E25" s="775" t="s">
        <v>511</v>
      </c>
      <c r="F25" s="671" t="s">
        <v>757</v>
      </c>
      <c r="G25" s="671" t="s">
        <v>125</v>
      </c>
      <c r="H25" s="671" t="s">
        <v>512</v>
      </c>
      <c r="I25" s="671" t="s">
        <v>125</v>
      </c>
      <c r="J25" s="671" t="s">
        <v>125</v>
      </c>
      <c r="K25" s="770" t="s">
        <v>513</v>
      </c>
    </row>
    <row r="26" spans="1:11" s="515" customFormat="1" ht="15.75" customHeight="1">
      <c r="A26" s="29" t="s">
        <v>19</v>
      </c>
      <c r="B26" s="671" t="s">
        <v>514</v>
      </c>
      <c r="C26" s="671" t="s">
        <v>515</v>
      </c>
      <c r="D26" s="671" t="s">
        <v>516</v>
      </c>
      <c r="E26" s="671" t="s">
        <v>517</v>
      </c>
      <c r="F26" s="671" t="s">
        <v>518</v>
      </c>
      <c r="G26" s="671" t="s">
        <v>125</v>
      </c>
      <c r="H26" s="671" t="s">
        <v>519</v>
      </c>
      <c r="I26" s="671" t="s">
        <v>125</v>
      </c>
      <c r="J26" s="671" t="s">
        <v>125</v>
      </c>
      <c r="K26" s="770" t="s">
        <v>520</v>
      </c>
    </row>
    <row r="27" spans="1:11" s="515" customFormat="1" ht="15.75" customHeight="1">
      <c r="A27" s="29" t="s">
        <v>20</v>
      </c>
      <c r="B27" s="671" t="s">
        <v>521</v>
      </c>
      <c r="C27" s="671" t="s">
        <v>522</v>
      </c>
      <c r="D27" s="671" t="s">
        <v>523</v>
      </c>
      <c r="E27" s="671" t="s">
        <v>524</v>
      </c>
      <c r="F27" s="671" t="s">
        <v>525</v>
      </c>
      <c r="G27" s="671" t="s">
        <v>125</v>
      </c>
      <c r="H27" s="671" t="s">
        <v>526</v>
      </c>
      <c r="I27" s="671" t="s">
        <v>125</v>
      </c>
      <c r="J27" s="671" t="s">
        <v>125</v>
      </c>
      <c r="K27" s="770" t="s">
        <v>527</v>
      </c>
    </row>
    <row r="28" spans="1:11" s="515" customFormat="1" ht="15.75" customHeight="1">
      <c r="A28" s="29" t="s">
        <v>21</v>
      </c>
      <c r="B28" s="671" t="s">
        <v>528</v>
      </c>
      <c r="C28" s="671" t="s">
        <v>529</v>
      </c>
      <c r="D28" s="671" t="s">
        <v>530</v>
      </c>
      <c r="E28" s="671" t="s">
        <v>531</v>
      </c>
      <c r="F28" s="671" t="s">
        <v>532</v>
      </c>
      <c r="G28" s="671" t="s">
        <v>125</v>
      </c>
      <c r="H28" s="671" t="s">
        <v>533</v>
      </c>
      <c r="I28" s="671" t="s">
        <v>125</v>
      </c>
      <c r="J28" s="671" t="s">
        <v>214</v>
      </c>
      <c r="K28" s="770" t="s">
        <v>534</v>
      </c>
    </row>
    <row r="29" spans="1:11" s="515" customFormat="1" ht="15.75" customHeight="1">
      <c r="A29" s="29" t="s">
        <v>22</v>
      </c>
      <c r="B29" s="671" t="s">
        <v>535</v>
      </c>
      <c r="C29" s="671" t="s">
        <v>536</v>
      </c>
      <c r="D29" s="671" t="s">
        <v>537</v>
      </c>
      <c r="E29" s="671" t="s">
        <v>538</v>
      </c>
      <c r="F29" s="670" t="s">
        <v>539</v>
      </c>
      <c r="G29" s="670" t="s">
        <v>125</v>
      </c>
      <c r="H29" s="670" t="s">
        <v>540</v>
      </c>
      <c r="I29" s="670" t="s">
        <v>125</v>
      </c>
      <c r="J29" s="772" t="s">
        <v>214</v>
      </c>
      <c r="K29" s="773" t="s">
        <v>541</v>
      </c>
    </row>
    <row r="30" spans="1:11" s="515" customFormat="1" ht="15.75" customHeight="1">
      <c r="A30" s="65" t="s">
        <v>23</v>
      </c>
      <c r="B30" s="774" t="s">
        <v>542</v>
      </c>
      <c r="C30" s="775" t="s">
        <v>543</v>
      </c>
      <c r="D30" s="775" t="s">
        <v>544</v>
      </c>
      <c r="E30" s="775" t="s">
        <v>545</v>
      </c>
      <c r="F30" s="671" t="s">
        <v>758</v>
      </c>
      <c r="G30" s="671" t="s">
        <v>125</v>
      </c>
      <c r="H30" s="671" t="s">
        <v>546</v>
      </c>
      <c r="I30" s="671" t="s">
        <v>125</v>
      </c>
      <c r="J30" s="671" t="s">
        <v>214</v>
      </c>
      <c r="K30" s="770" t="s">
        <v>547</v>
      </c>
    </row>
    <row r="31" spans="1:11" s="515" customFormat="1" ht="15.75" customHeight="1">
      <c r="A31" s="924" t="s">
        <v>24</v>
      </c>
      <c r="B31" s="932" t="s">
        <v>548</v>
      </c>
      <c r="C31" s="671" t="s">
        <v>549</v>
      </c>
      <c r="D31" s="671" t="s">
        <v>550</v>
      </c>
      <c r="E31" s="671" t="s">
        <v>551</v>
      </c>
      <c r="F31" s="671" t="s">
        <v>540</v>
      </c>
      <c r="G31" s="671" t="s">
        <v>125</v>
      </c>
      <c r="H31" s="671" t="s">
        <v>125</v>
      </c>
      <c r="I31" s="671" t="s">
        <v>214</v>
      </c>
      <c r="J31" s="671" t="s">
        <v>214</v>
      </c>
      <c r="K31" s="770" t="s">
        <v>552</v>
      </c>
    </row>
    <row r="32" spans="1:11" s="515" customFormat="1" ht="15.75" customHeight="1">
      <c r="A32" s="29" t="s">
        <v>25</v>
      </c>
      <c r="B32" s="671" t="s">
        <v>759</v>
      </c>
      <c r="C32" s="671" t="s">
        <v>553</v>
      </c>
      <c r="D32" s="671" t="s">
        <v>554</v>
      </c>
      <c r="E32" s="671" t="s">
        <v>555</v>
      </c>
      <c r="F32" s="671" t="s">
        <v>760</v>
      </c>
      <c r="G32" s="671" t="s">
        <v>125</v>
      </c>
      <c r="H32" s="671" t="s">
        <v>556</v>
      </c>
      <c r="I32" s="671" t="s">
        <v>125</v>
      </c>
      <c r="J32" s="671" t="s">
        <v>214</v>
      </c>
      <c r="K32" s="770" t="s">
        <v>557</v>
      </c>
    </row>
    <row r="33" spans="1:11" s="515" customFormat="1" ht="15.75" customHeight="1">
      <c r="A33" s="29" t="s">
        <v>26</v>
      </c>
      <c r="B33" s="671" t="s">
        <v>125</v>
      </c>
      <c r="C33" s="671" t="s">
        <v>558</v>
      </c>
      <c r="D33" s="671" t="s">
        <v>559</v>
      </c>
      <c r="E33" s="671" t="s">
        <v>560</v>
      </c>
      <c r="F33" s="671" t="s">
        <v>561</v>
      </c>
      <c r="G33" s="671" t="s">
        <v>125</v>
      </c>
      <c r="H33" s="671" t="s">
        <v>562</v>
      </c>
      <c r="I33" s="671" t="s">
        <v>125</v>
      </c>
      <c r="J33" s="671" t="s">
        <v>214</v>
      </c>
      <c r="K33" s="770" t="s">
        <v>563</v>
      </c>
    </row>
    <row r="34" spans="1:11" s="515" customFormat="1" ht="15.75" customHeight="1">
      <c r="A34" s="29" t="s">
        <v>27</v>
      </c>
      <c r="B34" s="671" t="s">
        <v>564</v>
      </c>
      <c r="C34" s="671" t="s">
        <v>565</v>
      </c>
      <c r="D34" s="671" t="s">
        <v>566</v>
      </c>
      <c r="E34" s="671" t="s">
        <v>567</v>
      </c>
      <c r="F34" s="670" t="s">
        <v>761</v>
      </c>
      <c r="G34" s="670" t="s">
        <v>125</v>
      </c>
      <c r="H34" s="670" t="s">
        <v>568</v>
      </c>
      <c r="I34" s="670" t="s">
        <v>125</v>
      </c>
      <c r="J34" s="772" t="s">
        <v>214</v>
      </c>
      <c r="K34" s="773" t="s">
        <v>569</v>
      </c>
    </row>
    <row r="35" spans="1:11" s="515" customFormat="1" ht="15.75" customHeight="1">
      <c r="A35" s="65" t="s">
        <v>28</v>
      </c>
      <c r="B35" s="774" t="s">
        <v>570</v>
      </c>
      <c r="C35" s="775" t="s">
        <v>571</v>
      </c>
      <c r="D35" s="775" t="s">
        <v>572</v>
      </c>
      <c r="E35" s="775" t="s">
        <v>573</v>
      </c>
      <c r="F35" s="671" t="s">
        <v>574</v>
      </c>
      <c r="G35" s="671" t="s">
        <v>125</v>
      </c>
      <c r="H35" s="671" t="s">
        <v>575</v>
      </c>
      <c r="I35" s="671" t="s">
        <v>125</v>
      </c>
      <c r="J35" s="671" t="s">
        <v>214</v>
      </c>
      <c r="K35" s="770" t="s">
        <v>576</v>
      </c>
    </row>
    <row r="36" spans="1:11" s="515" customFormat="1" ht="15.75" customHeight="1">
      <c r="A36" s="29" t="s">
        <v>29</v>
      </c>
      <c r="B36" s="671" t="s">
        <v>762</v>
      </c>
      <c r="C36" s="671" t="s">
        <v>125</v>
      </c>
      <c r="D36" s="671" t="s">
        <v>577</v>
      </c>
      <c r="E36" s="671" t="s">
        <v>578</v>
      </c>
      <c r="F36" s="671" t="s">
        <v>579</v>
      </c>
      <c r="G36" s="671" t="s">
        <v>125</v>
      </c>
      <c r="H36" s="671" t="s">
        <v>125</v>
      </c>
      <c r="I36" s="671" t="s">
        <v>125</v>
      </c>
      <c r="J36" s="671" t="s">
        <v>214</v>
      </c>
      <c r="K36" s="770" t="s">
        <v>580</v>
      </c>
    </row>
    <row r="37" spans="1:11" s="515" customFormat="1" ht="15.75" customHeight="1">
      <c r="A37" s="29" t="s">
        <v>30</v>
      </c>
      <c r="B37" s="671" t="s">
        <v>581</v>
      </c>
      <c r="C37" s="671" t="s">
        <v>582</v>
      </c>
      <c r="D37" s="671" t="s">
        <v>583</v>
      </c>
      <c r="E37" s="671" t="s">
        <v>584</v>
      </c>
      <c r="F37" s="671" t="s">
        <v>585</v>
      </c>
      <c r="G37" s="671" t="s">
        <v>125</v>
      </c>
      <c r="H37" s="671" t="s">
        <v>586</v>
      </c>
      <c r="I37" s="671" t="s">
        <v>125</v>
      </c>
      <c r="J37" s="671" t="s">
        <v>125</v>
      </c>
      <c r="K37" s="770" t="s">
        <v>587</v>
      </c>
    </row>
    <row r="38" spans="1:11" s="515" customFormat="1" ht="15.75" customHeight="1">
      <c r="A38" s="29" t="s">
        <v>31</v>
      </c>
      <c r="B38" s="671" t="s">
        <v>588</v>
      </c>
      <c r="C38" s="671" t="s">
        <v>589</v>
      </c>
      <c r="D38" s="671" t="s">
        <v>590</v>
      </c>
      <c r="E38" s="671" t="s">
        <v>763</v>
      </c>
      <c r="F38" s="671" t="s">
        <v>125</v>
      </c>
      <c r="G38" s="671" t="s">
        <v>125</v>
      </c>
      <c r="H38" s="671" t="s">
        <v>591</v>
      </c>
      <c r="I38" s="671" t="s">
        <v>125</v>
      </c>
      <c r="J38" s="671" t="s">
        <v>125</v>
      </c>
      <c r="K38" s="770" t="s">
        <v>592</v>
      </c>
    </row>
    <row r="39" spans="1:11" s="515" customFormat="1" ht="15.75" customHeight="1">
      <c r="A39" s="29" t="s">
        <v>32</v>
      </c>
      <c r="B39" s="671" t="s">
        <v>593</v>
      </c>
      <c r="C39" s="671" t="s">
        <v>594</v>
      </c>
      <c r="D39" s="671" t="s">
        <v>595</v>
      </c>
      <c r="E39" s="671" t="s">
        <v>596</v>
      </c>
      <c r="F39" s="670" t="s">
        <v>125</v>
      </c>
      <c r="G39" s="670" t="s">
        <v>125</v>
      </c>
      <c r="H39" s="670" t="s">
        <v>597</v>
      </c>
      <c r="I39" s="670" t="s">
        <v>125</v>
      </c>
      <c r="J39" s="772" t="s">
        <v>214</v>
      </c>
      <c r="K39" s="773" t="s">
        <v>598</v>
      </c>
    </row>
    <row r="40" spans="1:11" s="515" customFormat="1" ht="15.75" customHeight="1">
      <c r="A40" s="65" t="s">
        <v>33</v>
      </c>
      <c r="B40" s="774" t="s">
        <v>599</v>
      </c>
      <c r="C40" s="775" t="s">
        <v>600</v>
      </c>
      <c r="D40" s="775" t="s">
        <v>601</v>
      </c>
      <c r="E40" s="775" t="s">
        <v>125</v>
      </c>
      <c r="F40" s="671" t="s">
        <v>602</v>
      </c>
      <c r="G40" s="671" t="s">
        <v>125</v>
      </c>
      <c r="H40" s="671" t="s">
        <v>603</v>
      </c>
      <c r="I40" s="671" t="s">
        <v>125</v>
      </c>
      <c r="J40" s="671" t="s">
        <v>214</v>
      </c>
      <c r="K40" s="770" t="s">
        <v>604</v>
      </c>
    </row>
    <row r="41" spans="1:11" s="515" customFormat="1" ht="15.75" customHeight="1">
      <c r="A41" s="29" t="s">
        <v>34</v>
      </c>
      <c r="B41" s="671" t="s">
        <v>605</v>
      </c>
      <c r="C41" s="671" t="s">
        <v>606</v>
      </c>
      <c r="D41" s="671" t="s">
        <v>607</v>
      </c>
      <c r="E41" s="671" t="s">
        <v>608</v>
      </c>
      <c r="F41" s="671" t="s">
        <v>609</v>
      </c>
      <c r="G41" s="671" t="s">
        <v>125</v>
      </c>
      <c r="H41" s="671" t="s">
        <v>125</v>
      </c>
      <c r="I41" s="671" t="s">
        <v>214</v>
      </c>
      <c r="J41" s="671" t="s">
        <v>214</v>
      </c>
      <c r="K41" s="770" t="s">
        <v>610</v>
      </c>
    </row>
    <row r="42" spans="1:11" s="515" customFormat="1" ht="15.75" customHeight="1">
      <c r="A42" s="29" t="s">
        <v>35</v>
      </c>
      <c r="B42" s="671" t="s">
        <v>764</v>
      </c>
      <c r="C42" s="671" t="s">
        <v>611</v>
      </c>
      <c r="D42" s="671" t="s">
        <v>612</v>
      </c>
      <c r="E42" s="671" t="s">
        <v>613</v>
      </c>
      <c r="F42" s="671" t="s">
        <v>614</v>
      </c>
      <c r="G42" s="671" t="s">
        <v>125</v>
      </c>
      <c r="H42" s="671" t="s">
        <v>125</v>
      </c>
      <c r="I42" s="671" t="s">
        <v>125</v>
      </c>
      <c r="J42" s="671" t="s">
        <v>214</v>
      </c>
      <c r="K42" s="770" t="s">
        <v>615</v>
      </c>
    </row>
    <row r="43" spans="1:11" s="515" customFormat="1" ht="15.75" customHeight="1">
      <c r="A43" s="29" t="s">
        <v>36</v>
      </c>
      <c r="B43" s="671" t="s">
        <v>616</v>
      </c>
      <c r="C43" s="671" t="s">
        <v>617</v>
      </c>
      <c r="D43" s="671" t="s">
        <v>618</v>
      </c>
      <c r="E43" s="671" t="s">
        <v>619</v>
      </c>
      <c r="F43" s="671" t="s">
        <v>125</v>
      </c>
      <c r="G43" s="671" t="s">
        <v>125</v>
      </c>
      <c r="H43" s="671" t="s">
        <v>620</v>
      </c>
      <c r="I43" s="671" t="s">
        <v>125</v>
      </c>
      <c r="J43" s="671" t="s">
        <v>214</v>
      </c>
      <c r="K43" s="770" t="s">
        <v>621</v>
      </c>
    </row>
    <row r="44" spans="1:11" s="515" customFormat="1" ht="15.75" customHeight="1">
      <c r="A44" s="29" t="s">
        <v>37</v>
      </c>
      <c r="B44" s="671" t="s">
        <v>622</v>
      </c>
      <c r="C44" s="671" t="s">
        <v>623</v>
      </c>
      <c r="D44" s="671" t="s">
        <v>624</v>
      </c>
      <c r="E44" s="671" t="s">
        <v>625</v>
      </c>
      <c r="F44" s="670" t="s">
        <v>626</v>
      </c>
      <c r="G44" s="670" t="s">
        <v>125</v>
      </c>
      <c r="H44" s="670" t="s">
        <v>627</v>
      </c>
      <c r="I44" s="670" t="s">
        <v>125</v>
      </c>
      <c r="J44" s="772" t="s">
        <v>214</v>
      </c>
      <c r="K44" s="773" t="s">
        <v>628</v>
      </c>
    </row>
    <row r="45" spans="1:11" s="515" customFormat="1" ht="15.75" customHeight="1">
      <c r="A45" s="65" t="s">
        <v>38</v>
      </c>
      <c r="B45" s="774" t="s">
        <v>629</v>
      </c>
      <c r="C45" s="775" t="s">
        <v>630</v>
      </c>
      <c r="D45" s="775" t="s">
        <v>631</v>
      </c>
      <c r="E45" s="775" t="s">
        <v>632</v>
      </c>
      <c r="F45" s="671" t="s">
        <v>633</v>
      </c>
      <c r="G45" s="671" t="s">
        <v>125</v>
      </c>
      <c r="H45" s="671" t="s">
        <v>634</v>
      </c>
      <c r="I45" s="671" t="s">
        <v>125</v>
      </c>
      <c r="J45" s="671" t="s">
        <v>214</v>
      </c>
      <c r="K45" s="770" t="s">
        <v>635</v>
      </c>
    </row>
    <row r="46" spans="1:11" s="515" customFormat="1" ht="15.75" customHeight="1">
      <c r="A46" s="29" t="s">
        <v>39</v>
      </c>
      <c r="B46" s="671" t="s">
        <v>636</v>
      </c>
      <c r="C46" s="671" t="s">
        <v>637</v>
      </c>
      <c r="D46" s="671" t="s">
        <v>638</v>
      </c>
      <c r="E46" s="671" t="s">
        <v>639</v>
      </c>
      <c r="F46" s="671" t="s">
        <v>640</v>
      </c>
      <c r="G46" s="671" t="s">
        <v>125</v>
      </c>
      <c r="H46" s="671" t="s">
        <v>641</v>
      </c>
      <c r="I46" s="671" t="s">
        <v>125</v>
      </c>
      <c r="J46" s="671" t="s">
        <v>214</v>
      </c>
      <c r="K46" s="770" t="s">
        <v>642</v>
      </c>
    </row>
    <row r="47" spans="1:11" s="515" customFormat="1" ht="15.75" customHeight="1">
      <c r="A47" s="29" t="s">
        <v>746</v>
      </c>
      <c r="B47" s="671" t="s">
        <v>125</v>
      </c>
      <c r="C47" s="671" t="s">
        <v>125</v>
      </c>
      <c r="D47" s="671" t="s">
        <v>214</v>
      </c>
      <c r="E47" s="671" t="s">
        <v>214</v>
      </c>
      <c r="F47" s="671" t="s">
        <v>214</v>
      </c>
      <c r="G47" s="671" t="s">
        <v>125</v>
      </c>
      <c r="H47" s="671" t="s">
        <v>214</v>
      </c>
      <c r="I47" s="671" t="s">
        <v>214</v>
      </c>
      <c r="J47" s="671" t="s">
        <v>214</v>
      </c>
      <c r="K47" s="770" t="s">
        <v>125</v>
      </c>
    </row>
    <row r="48" spans="1:11" s="515" customFormat="1" ht="15.75" customHeight="1">
      <c r="A48" s="29" t="s">
        <v>40</v>
      </c>
      <c r="B48" s="671" t="s">
        <v>643</v>
      </c>
      <c r="C48" s="671" t="s">
        <v>644</v>
      </c>
      <c r="D48" s="671" t="s">
        <v>645</v>
      </c>
      <c r="E48" s="671" t="s">
        <v>646</v>
      </c>
      <c r="F48" s="671" t="s">
        <v>647</v>
      </c>
      <c r="G48" s="671" t="s">
        <v>125</v>
      </c>
      <c r="H48" s="671" t="s">
        <v>648</v>
      </c>
      <c r="I48" s="671" t="s">
        <v>125</v>
      </c>
      <c r="J48" s="671" t="s">
        <v>125</v>
      </c>
      <c r="K48" s="770" t="s">
        <v>649</v>
      </c>
    </row>
    <row r="49" spans="1:11" s="515" customFormat="1" ht="15.75" customHeight="1">
      <c r="A49" s="29" t="s">
        <v>41</v>
      </c>
      <c r="B49" s="671" t="s">
        <v>650</v>
      </c>
      <c r="C49" s="671" t="s">
        <v>651</v>
      </c>
      <c r="D49" s="671" t="s">
        <v>652</v>
      </c>
      <c r="E49" s="671" t="s">
        <v>765</v>
      </c>
      <c r="F49" s="670" t="s">
        <v>653</v>
      </c>
      <c r="G49" s="670" t="s">
        <v>125</v>
      </c>
      <c r="H49" s="670" t="s">
        <v>654</v>
      </c>
      <c r="I49" s="670" t="s">
        <v>125</v>
      </c>
      <c r="J49" s="772" t="s">
        <v>214</v>
      </c>
      <c r="K49" s="773" t="s">
        <v>655</v>
      </c>
    </row>
    <row r="50" spans="1:11" s="515" customFormat="1" ht="15.75" customHeight="1">
      <c r="A50" s="65" t="s">
        <v>42</v>
      </c>
      <c r="B50" s="774" t="s">
        <v>656</v>
      </c>
      <c r="C50" s="775" t="s">
        <v>657</v>
      </c>
      <c r="D50" s="775" t="s">
        <v>658</v>
      </c>
      <c r="E50" s="775" t="s">
        <v>659</v>
      </c>
      <c r="F50" s="671" t="s">
        <v>660</v>
      </c>
      <c r="G50" s="671" t="s">
        <v>125</v>
      </c>
      <c r="H50" s="671" t="s">
        <v>661</v>
      </c>
      <c r="I50" s="671" t="s">
        <v>125</v>
      </c>
      <c r="J50" s="671" t="s">
        <v>214</v>
      </c>
      <c r="K50" s="770" t="s">
        <v>662</v>
      </c>
    </row>
    <row r="51" spans="1:11" s="515" customFormat="1" ht="15.75" customHeight="1">
      <c r="A51" s="29" t="s">
        <v>43</v>
      </c>
      <c r="B51" s="671" t="s">
        <v>663</v>
      </c>
      <c r="C51" s="671" t="s">
        <v>664</v>
      </c>
      <c r="D51" s="671" t="s">
        <v>665</v>
      </c>
      <c r="E51" s="671" t="s">
        <v>666</v>
      </c>
      <c r="F51" s="671" t="s">
        <v>667</v>
      </c>
      <c r="G51" s="671" t="s">
        <v>125</v>
      </c>
      <c r="H51" s="671" t="s">
        <v>668</v>
      </c>
      <c r="I51" s="671" t="s">
        <v>125</v>
      </c>
      <c r="J51" s="671" t="s">
        <v>214</v>
      </c>
      <c r="K51" s="770" t="s">
        <v>669</v>
      </c>
    </row>
    <row r="52" spans="1:11" s="515" customFormat="1" ht="15.75" customHeight="1">
      <c r="A52" s="29" t="s">
        <v>44</v>
      </c>
      <c r="B52" s="671" t="s">
        <v>125</v>
      </c>
      <c r="C52" s="671" t="s">
        <v>214</v>
      </c>
      <c r="D52" s="671" t="s">
        <v>670</v>
      </c>
      <c r="E52" s="671" t="s">
        <v>125</v>
      </c>
      <c r="F52" s="671" t="s">
        <v>125</v>
      </c>
      <c r="G52" s="671" t="s">
        <v>125</v>
      </c>
      <c r="H52" s="671" t="s">
        <v>125</v>
      </c>
      <c r="I52" s="671" t="s">
        <v>214</v>
      </c>
      <c r="J52" s="671" t="s">
        <v>125</v>
      </c>
      <c r="K52" s="770" t="s">
        <v>671</v>
      </c>
    </row>
    <row r="53" spans="1:11" s="515" customFormat="1" ht="15.75" customHeight="1">
      <c r="A53" s="29" t="s">
        <v>45</v>
      </c>
      <c r="B53" s="671" t="s">
        <v>125</v>
      </c>
      <c r="C53" s="671" t="s">
        <v>672</v>
      </c>
      <c r="D53" s="671" t="s">
        <v>499</v>
      </c>
      <c r="E53" s="671" t="s">
        <v>125</v>
      </c>
      <c r="F53" s="671" t="s">
        <v>673</v>
      </c>
      <c r="G53" s="671" t="s">
        <v>125</v>
      </c>
      <c r="H53" s="671" t="s">
        <v>214</v>
      </c>
      <c r="I53" s="671" t="s">
        <v>125</v>
      </c>
      <c r="J53" s="671" t="s">
        <v>214</v>
      </c>
      <c r="K53" s="770" t="s">
        <v>766</v>
      </c>
    </row>
    <row r="54" spans="1:11" s="515" customFormat="1" ht="15.75" customHeight="1">
      <c r="A54" s="29" t="s">
        <v>46</v>
      </c>
      <c r="B54" s="671" t="s">
        <v>674</v>
      </c>
      <c r="C54" s="671" t="s">
        <v>675</v>
      </c>
      <c r="D54" s="671" t="s">
        <v>676</v>
      </c>
      <c r="E54" s="671" t="s">
        <v>677</v>
      </c>
      <c r="F54" s="670" t="s">
        <v>678</v>
      </c>
      <c r="G54" s="670" t="s">
        <v>125</v>
      </c>
      <c r="H54" s="670" t="s">
        <v>125</v>
      </c>
      <c r="I54" s="670" t="s">
        <v>125</v>
      </c>
      <c r="J54" s="772" t="s">
        <v>214</v>
      </c>
      <c r="K54" s="773" t="s">
        <v>679</v>
      </c>
    </row>
    <row r="55" spans="1:11" s="515" customFormat="1" ht="15.75" customHeight="1">
      <c r="A55" s="65" t="s">
        <v>47</v>
      </c>
      <c r="B55" s="774" t="s">
        <v>680</v>
      </c>
      <c r="C55" s="775" t="s">
        <v>681</v>
      </c>
      <c r="D55" s="775" t="s">
        <v>682</v>
      </c>
      <c r="E55" s="775" t="s">
        <v>125</v>
      </c>
      <c r="F55" s="671" t="s">
        <v>683</v>
      </c>
      <c r="G55" s="671" t="s">
        <v>125</v>
      </c>
      <c r="H55" s="671" t="s">
        <v>684</v>
      </c>
      <c r="I55" s="671" t="s">
        <v>125</v>
      </c>
      <c r="J55" s="671" t="s">
        <v>125</v>
      </c>
      <c r="K55" s="770" t="s">
        <v>685</v>
      </c>
    </row>
    <row r="56" spans="1:11" s="515" customFormat="1" ht="15.75" customHeight="1">
      <c r="A56" s="29" t="s">
        <v>48</v>
      </c>
      <c r="B56" s="671" t="s">
        <v>686</v>
      </c>
      <c r="C56" s="671" t="s">
        <v>687</v>
      </c>
      <c r="D56" s="671" t="s">
        <v>688</v>
      </c>
      <c r="E56" s="671" t="s">
        <v>689</v>
      </c>
      <c r="F56" s="671" t="s">
        <v>690</v>
      </c>
      <c r="G56" s="671" t="s">
        <v>125</v>
      </c>
      <c r="H56" s="671" t="s">
        <v>125</v>
      </c>
      <c r="I56" s="671" t="s">
        <v>125</v>
      </c>
      <c r="J56" s="671" t="s">
        <v>214</v>
      </c>
      <c r="K56" s="770" t="s">
        <v>691</v>
      </c>
    </row>
    <row r="57" spans="1:11" s="515" customFormat="1" ht="15.75" customHeight="1">
      <c r="A57" s="29" t="s">
        <v>49</v>
      </c>
      <c r="B57" s="671" t="s">
        <v>692</v>
      </c>
      <c r="C57" s="671" t="s">
        <v>693</v>
      </c>
      <c r="D57" s="671" t="s">
        <v>694</v>
      </c>
      <c r="E57" s="671" t="s">
        <v>695</v>
      </c>
      <c r="F57" s="671" t="s">
        <v>696</v>
      </c>
      <c r="G57" s="671" t="s">
        <v>125</v>
      </c>
      <c r="H57" s="671" t="s">
        <v>697</v>
      </c>
      <c r="I57" s="671" t="s">
        <v>125</v>
      </c>
      <c r="J57" s="671" t="s">
        <v>125</v>
      </c>
      <c r="K57" s="770" t="s">
        <v>698</v>
      </c>
    </row>
    <row r="58" spans="1:11" s="515" customFormat="1" ht="15.75" customHeight="1">
      <c r="A58" s="29" t="s">
        <v>50</v>
      </c>
      <c r="B58" s="671" t="s">
        <v>699</v>
      </c>
      <c r="C58" s="671" t="s">
        <v>700</v>
      </c>
      <c r="D58" s="671" t="s">
        <v>701</v>
      </c>
      <c r="E58" s="671" t="s">
        <v>125</v>
      </c>
      <c r="F58" s="671" t="s">
        <v>702</v>
      </c>
      <c r="G58" s="671" t="s">
        <v>125</v>
      </c>
      <c r="H58" s="671" t="s">
        <v>703</v>
      </c>
      <c r="I58" s="671" t="s">
        <v>125</v>
      </c>
      <c r="J58" s="671" t="s">
        <v>214</v>
      </c>
      <c r="K58" s="770" t="s">
        <v>704</v>
      </c>
    </row>
    <row r="59" spans="1:11" s="515" customFormat="1" ht="15.75" customHeight="1">
      <c r="A59" s="29" t="s">
        <v>51</v>
      </c>
      <c r="B59" s="671" t="s">
        <v>705</v>
      </c>
      <c r="C59" s="671" t="s">
        <v>706</v>
      </c>
      <c r="D59" s="671" t="s">
        <v>707</v>
      </c>
      <c r="E59" s="671" t="s">
        <v>125</v>
      </c>
      <c r="F59" s="670" t="s">
        <v>767</v>
      </c>
      <c r="G59" s="670" t="s">
        <v>125</v>
      </c>
      <c r="H59" s="670" t="s">
        <v>768</v>
      </c>
      <c r="I59" s="670" t="s">
        <v>214</v>
      </c>
      <c r="J59" s="772" t="s">
        <v>214</v>
      </c>
      <c r="K59" s="773" t="s">
        <v>708</v>
      </c>
    </row>
    <row r="60" spans="1:11" s="515" customFormat="1" ht="15.75" customHeight="1">
      <c r="A60" s="65" t="s">
        <v>73</v>
      </c>
      <c r="B60" s="774" t="s">
        <v>125</v>
      </c>
      <c r="C60" s="775" t="s">
        <v>125</v>
      </c>
      <c r="D60" s="775" t="s">
        <v>125</v>
      </c>
      <c r="E60" s="775" t="s">
        <v>214</v>
      </c>
      <c r="F60" s="671" t="s">
        <v>214</v>
      </c>
      <c r="G60" s="671" t="s">
        <v>125</v>
      </c>
      <c r="H60" s="671" t="s">
        <v>125</v>
      </c>
      <c r="I60" s="671" t="s">
        <v>214</v>
      </c>
      <c r="J60" s="671" t="s">
        <v>214</v>
      </c>
      <c r="K60" s="770" t="s">
        <v>709</v>
      </c>
    </row>
    <row r="61" spans="1:11" s="515" customFormat="1" ht="15.75" customHeight="1">
      <c r="A61" s="29" t="s">
        <v>52</v>
      </c>
      <c r="B61" s="671" t="s">
        <v>710</v>
      </c>
      <c r="C61" s="671" t="s">
        <v>711</v>
      </c>
      <c r="D61" s="671" t="s">
        <v>712</v>
      </c>
      <c r="E61" s="671" t="s">
        <v>713</v>
      </c>
      <c r="F61" s="671" t="s">
        <v>714</v>
      </c>
      <c r="G61" s="671" t="s">
        <v>125</v>
      </c>
      <c r="H61" s="671" t="s">
        <v>715</v>
      </c>
      <c r="I61" s="671" t="s">
        <v>125</v>
      </c>
      <c r="J61" s="671" t="s">
        <v>125</v>
      </c>
      <c r="K61" s="770" t="s">
        <v>716</v>
      </c>
    </row>
    <row r="62" spans="1:11" s="515" customFormat="1" ht="15.75" customHeight="1">
      <c r="A62" s="29" t="s">
        <v>53</v>
      </c>
      <c r="B62" s="671" t="s">
        <v>717</v>
      </c>
      <c r="C62" s="671" t="s">
        <v>718</v>
      </c>
      <c r="D62" s="671" t="s">
        <v>719</v>
      </c>
      <c r="E62" s="671" t="s">
        <v>720</v>
      </c>
      <c r="F62" s="671" t="s">
        <v>721</v>
      </c>
      <c r="G62" s="671" t="s">
        <v>125</v>
      </c>
      <c r="H62" s="671" t="s">
        <v>722</v>
      </c>
      <c r="I62" s="671" t="s">
        <v>125</v>
      </c>
      <c r="J62" s="671" t="s">
        <v>125</v>
      </c>
      <c r="K62" s="770" t="s">
        <v>723</v>
      </c>
    </row>
    <row r="63" spans="1:11" s="515" customFormat="1" ht="15.75" customHeight="1">
      <c r="A63" s="29" t="s">
        <v>54</v>
      </c>
      <c r="B63" s="671" t="s">
        <v>769</v>
      </c>
      <c r="C63" s="671" t="s">
        <v>606</v>
      </c>
      <c r="D63" s="671" t="s">
        <v>724</v>
      </c>
      <c r="E63" s="671" t="s">
        <v>725</v>
      </c>
      <c r="F63" s="671" t="s">
        <v>125</v>
      </c>
      <c r="G63" s="671" t="s">
        <v>125</v>
      </c>
      <c r="H63" s="671" t="s">
        <v>125</v>
      </c>
      <c r="I63" s="671" t="s">
        <v>125</v>
      </c>
      <c r="J63" s="671" t="s">
        <v>214</v>
      </c>
      <c r="K63" s="770" t="s">
        <v>726</v>
      </c>
    </row>
    <row r="64" spans="1:11" s="515" customFormat="1" ht="15.75" customHeight="1">
      <c r="A64" s="29" t="s">
        <v>55</v>
      </c>
      <c r="B64" s="671" t="s">
        <v>727</v>
      </c>
      <c r="C64" s="671" t="s">
        <v>728</v>
      </c>
      <c r="D64" s="671" t="s">
        <v>729</v>
      </c>
      <c r="E64" s="671" t="s">
        <v>125</v>
      </c>
      <c r="F64" s="671" t="s">
        <v>770</v>
      </c>
      <c r="G64" s="671" t="s">
        <v>125</v>
      </c>
      <c r="H64" s="671" t="s">
        <v>730</v>
      </c>
      <c r="I64" s="671" t="s">
        <v>125</v>
      </c>
      <c r="J64" s="671" t="s">
        <v>214</v>
      </c>
      <c r="K64" s="770" t="s">
        <v>731</v>
      </c>
    </row>
    <row r="65" spans="1:11" ht="15.75" customHeight="1">
      <c r="A65" s="57" t="s">
        <v>56</v>
      </c>
      <c r="B65" s="672" t="s">
        <v>732</v>
      </c>
      <c r="C65" s="670" t="s">
        <v>733</v>
      </c>
      <c r="D65" s="670" t="s">
        <v>125</v>
      </c>
      <c r="E65" s="670" t="s">
        <v>125</v>
      </c>
      <c r="F65" s="670" t="s">
        <v>125</v>
      </c>
      <c r="G65" s="670" t="s">
        <v>125</v>
      </c>
      <c r="H65" s="670" t="s">
        <v>734</v>
      </c>
      <c r="I65" s="670" t="s">
        <v>214</v>
      </c>
      <c r="J65" s="772" t="s">
        <v>214</v>
      </c>
      <c r="K65" s="773" t="s">
        <v>735</v>
      </c>
    </row>
    <row r="66" spans="1:11" ht="3" customHeight="1">
      <c r="A66" s="29"/>
      <c r="B66" s="671" t="s">
        <v>2</v>
      </c>
      <c r="C66" s="671" t="s">
        <v>2</v>
      </c>
      <c r="D66" s="671" t="s">
        <v>2</v>
      </c>
      <c r="E66" s="671" t="s">
        <v>2</v>
      </c>
      <c r="F66" s="671" t="s">
        <v>2</v>
      </c>
      <c r="G66" s="671" t="s">
        <v>2</v>
      </c>
      <c r="H66" s="671" t="s">
        <v>2</v>
      </c>
      <c r="I66" s="671" t="s">
        <v>2</v>
      </c>
      <c r="J66" s="671" t="s">
        <v>2</v>
      </c>
      <c r="K66" s="770" t="s">
        <v>2</v>
      </c>
    </row>
    <row r="67" spans="1:11" s="515" customFormat="1" ht="18" customHeight="1">
      <c r="A67" s="343" t="s">
        <v>107</v>
      </c>
      <c r="B67" s="671" t="s">
        <v>736</v>
      </c>
      <c r="C67" s="671" t="s">
        <v>737</v>
      </c>
      <c r="D67" s="671" t="s">
        <v>738</v>
      </c>
      <c r="E67" s="671" t="s">
        <v>739</v>
      </c>
      <c r="F67" s="671" t="s">
        <v>740</v>
      </c>
      <c r="G67" s="671" t="s">
        <v>741</v>
      </c>
      <c r="H67" s="671" t="s">
        <v>742</v>
      </c>
      <c r="I67" s="671" t="s">
        <v>743</v>
      </c>
      <c r="J67" s="671" t="s">
        <v>744</v>
      </c>
      <c r="K67" s="770" t="s">
        <v>745</v>
      </c>
    </row>
    <row r="68" spans="1:11" ht="3" customHeight="1" thickBot="1">
      <c r="A68" s="344"/>
      <c r="B68" s="345"/>
      <c r="C68" s="345"/>
      <c r="D68" s="345"/>
      <c r="E68" s="345"/>
      <c r="F68" s="345"/>
      <c r="G68" s="345"/>
      <c r="H68" s="345"/>
      <c r="I68" s="345"/>
      <c r="J68" s="345"/>
      <c r="K68" s="388"/>
    </row>
    <row r="69" spans="1:11" ht="6" customHeight="1">
      <c r="A69" s="346"/>
      <c r="B69" s="347"/>
      <c r="C69" s="347"/>
      <c r="D69" s="347"/>
      <c r="E69" s="347"/>
      <c r="F69" s="347"/>
      <c r="G69" s="347"/>
      <c r="H69" s="347"/>
      <c r="I69" s="347"/>
      <c r="J69" s="347"/>
      <c r="K69" s="348"/>
    </row>
    <row r="70" spans="1:11" ht="15" customHeight="1">
      <c r="A70" s="1090" t="s">
        <v>98</v>
      </c>
      <c r="B70" s="1090"/>
      <c r="C70" s="1090"/>
      <c r="D70" s="1090"/>
      <c r="E70" s="1090"/>
      <c r="F70" s="1090"/>
      <c r="G70" s="1090"/>
      <c r="H70" s="1090"/>
      <c r="I70" s="264"/>
      <c r="J70" s="264"/>
      <c r="K70" s="348"/>
    </row>
  </sheetData>
  <mergeCells count="10">
    <mergeCell ref="A70:H70"/>
    <mergeCell ref="A1:K1"/>
    <mergeCell ref="A2:K2"/>
    <mergeCell ref="A3:K3"/>
    <mergeCell ref="C6:C7"/>
    <mergeCell ref="B6:B7"/>
    <mergeCell ref="F6:F7"/>
    <mergeCell ref="G6:G7"/>
    <mergeCell ref="K6:K7"/>
    <mergeCell ref="A6:A7"/>
  </mergeCells>
  <printOptions horizontalCentered="1"/>
  <pageMargins left="0.5" right="0.5" top="0.6" bottom="0.5" header="0" footer="0.5"/>
  <pageSetup fitToHeight="1" fitToWidth="1" horizontalDpi="600" verticalDpi="600" orientation="portrait" scale="68" r:id="rId1"/>
  <headerFooter alignWithMargins="0">
    <oddHeader xml:space="preserve">&amp;C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N71"/>
  <sheetViews>
    <sheetView workbookViewId="0" topLeftCell="A1">
      <selection activeCell="A1" sqref="A1:N1"/>
    </sheetView>
  </sheetViews>
  <sheetFormatPr defaultColWidth="9.140625" defaultRowHeight="12.75"/>
  <cols>
    <col min="1" max="1" width="19.57421875" style="0" customWidth="1"/>
    <col min="2" max="2" width="10.7109375" style="0" customWidth="1"/>
    <col min="3" max="3" width="10.7109375" style="0" hidden="1" customWidth="1"/>
    <col min="4" max="4" width="10.7109375" style="0" customWidth="1"/>
    <col min="5" max="5" width="10.7109375" style="0" hidden="1" customWidth="1"/>
    <col min="6" max="6" width="10.7109375" style="0" customWidth="1"/>
    <col min="7" max="7" width="10.7109375" style="0" hidden="1" customWidth="1"/>
    <col min="8" max="8" width="10.7109375" style="0" customWidth="1"/>
    <col min="9" max="9" width="10.7109375" style="0" hidden="1" customWidth="1"/>
    <col min="10" max="10" width="10.7109375" style="25" customWidth="1"/>
    <col min="11" max="11" width="10.7109375" style="424" hidden="1" customWidth="1"/>
    <col min="12" max="12" width="10.7109375" style="424" customWidth="1"/>
    <col min="13" max="14" width="13.7109375" style="424" customWidth="1"/>
  </cols>
  <sheetData>
    <row r="1" spans="1:14" ht="15.75" customHeight="1">
      <c r="A1" s="980" t="s">
        <v>211</v>
      </c>
      <c r="B1" s="1003"/>
      <c r="C1" s="1003"/>
      <c r="D1" s="1003"/>
      <c r="E1" s="1003"/>
      <c r="F1" s="1003"/>
      <c r="G1" s="1003"/>
      <c r="H1" s="1003"/>
      <c r="I1" s="1003"/>
      <c r="J1" s="1003"/>
      <c r="K1" s="1003"/>
      <c r="L1" s="1003"/>
      <c r="M1" s="1003"/>
      <c r="N1" s="1003"/>
    </row>
    <row r="2" spans="1:14" ht="15.75" customHeight="1">
      <c r="A2" s="982" t="s">
        <v>124</v>
      </c>
      <c r="B2" s="1003"/>
      <c r="C2" s="1003"/>
      <c r="D2" s="1003"/>
      <c r="E2" s="1003"/>
      <c r="F2" s="1003"/>
      <c r="G2" s="1003"/>
      <c r="H2" s="1003"/>
      <c r="I2" s="1003"/>
      <c r="J2" s="1003"/>
      <c r="K2" s="1003"/>
      <c r="L2" s="1003"/>
      <c r="M2" s="1003"/>
      <c r="N2" s="1003"/>
    </row>
    <row r="3" spans="1:14" ht="15.75" customHeight="1">
      <c r="A3" s="982" t="s">
        <v>237</v>
      </c>
      <c r="B3" s="1003"/>
      <c r="C3" s="1003"/>
      <c r="D3" s="1003"/>
      <c r="E3" s="1003"/>
      <c r="F3" s="1003"/>
      <c r="G3" s="1003"/>
      <c r="H3" s="1003"/>
      <c r="I3" s="1003"/>
      <c r="J3" s="1003"/>
      <c r="K3" s="1003"/>
      <c r="L3" s="1003"/>
      <c r="M3" s="1003"/>
      <c r="N3" s="1003"/>
    </row>
    <row r="4" spans="1:14" ht="3" customHeight="1" thickBot="1">
      <c r="A4" s="8"/>
      <c r="B4" s="123"/>
      <c r="C4" s="123"/>
      <c r="D4" s="123"/>
      <c r="E4" s="123"/>
      <c r="F4" s="123"/>
      <c r="G4" s="123"/>
      <c r="H4" s="123"/>
      <c r="I4" s="123"/>
      <c r="J4" s="205"/>
      <c r="K4" s="423"/>
      <c r="L4" s="423"/>
      <c r="M4" s="423"/>
      <c r="N4" s="423"/>
    </row>
    <row r="5" spans="1:14" ht="3" customHeight="1">
      <c r="A5" s="224"/>
      <c r="B5" s="226"/>
      <c r="C5" s="235"/>
      <c r="D5" s="227"/>
      <c r="E5" s="235"/>
      <c r="F5" s="227"/>
      <c r="G5" s="235"/>
      <c r="H5" s="227"/>
      <c r="I5" s="235"/>
      <c r="J5" s="206"/>
      <c r="K5" s="442"/>
      <c r="L5" s="450"/>
      <c r="M5" s="733"/>
      <c r="N5" s="734"/>
    </row>
    <row r="6" spans="1:14" ht="13.5" customHeight="1">
      <c r="A6" s="1094" t="s">
        <v>116</v>
      </c>
      <c r="B6" s="741">
        <v>1999</v>
      </c>
      <c r="C6" s="1103">
        <v>2000</v>
      </c>
      <c r="D6" s="1105"/>
      <c r="E6" s="1103">
        <v>2001</v>
      </c>
      <c r="F6" s="1105"/>
      <c r="G6" s="1103">
        <v>2002</v>
      </c>
      <c r="H6" s="1105"/>
      <c r="I6" s="1101">
        <v>2003</v>
      </c>
      <c r="J6" s="1102"/>
      <c r="K6" s="1103">
        <v>2004</v>
      </c>
      <c r="L6" s="1104"/>
      <c r="M6" s="1099">
        <v>2005</v>
      </c>
      <c r="N6" s="1100"/>
    </row>
    <row r="7" spans="1:14" ht="13.5" customHeight="1">
      <c r="A7" s="1098"/>
      <c r="B7" s="742" t="s">
        <v>130</v>
      </c>
      <c r="C7" s="549" t="s">
        <v>131</v>
      </c>
      <c r="D7" s="740" t="s">
        <v>130</v>
      </c>
      <c r="E7" s="549" t="s">
        <v>131</v>
      </c>
      <c r="F7" s="740" t="s">
        <v>130</v>
      </c>
      <c r="G7" s="549" t="s">
        <v>131</v>
      </c>
      <c r="H7" s="740" t="s">
        <v>130</v>
      </c>
      <c r="I7" s="549" t="s">
        <v>131</v>
      </c>
      <c r="J7" s="738" t="s">
        <v>130</v>
      </c>
      <c r="K7" s="552" t="s">
        <v>131</v>
      </c>
      <c r="L7" s="551" t="s">
        <v>130</v>
      </c>
      <c r="M7" s="728" t="s">
        <v>131</v>
      </c>
      <c r="N7" s="735" t="s">
        <v>130</v>
      </c>
    </row>
    <row r="8" spans="1:14" ht="1.5" customHeight="1">
      <c r="A8" s="355"/>
      <c r="B8" s="356"/>
      <c r="C8" s="357"/>
      <c r="D8" s="358"/>
      <c r="E8" s="357"/>
      <c r="F8" s="359"/>
      <c r="G8" s="357"/>
      <c r="H8" s="359" t="s">
        <v>132</v>
      </c>
      <c r="I8" s="357"/>
      <c r="J8" s="739" t="s">
        <v>2</v>
      </c>
      <c r="K8" s="360"/>
      <c r="L8" s="451"/>
      <c r="M8" s="729"/>
      <c r="N8" s="724"/>
    </row>
    <row r="9" spans="1:14" ht="12.75" customHeight="1">
      <c r="A9" s="29" t="s">
        <v>5</v>
      </c>
      <c r="B9" s="376">
        <v>19796</v>
      </c>
      <c r="C9" s="302">
        <v>32756</v>
      </c>
      <c r="D9" s="303">
        <v>63334</v>
      </c>
      <c r="E9" s="302">
        <v>86234</v>
      </c>
      <c r="F9" s="303">
        <v>138979</v>
      </c>
      <c r="G9" s="302">
        <v>172365</v>
      </c>
      <c r="H9" s="303">
        <v>227888</v>
      </c>
      <c r="I9" s="302">
        <v>283946</v>
      </c>
      <c r="J9" s="303">
        <v>352215</v>
      </c>
      <c r="K9" s="302">
        <v>350691</v>
      </c>
      <c r="L9" s="394">
        <v>410054</v>
      </c>
      <c r="M9" s="730" t="s">
        <v>784</v>
      </c>
      <c r="N9" s="725" t="s">
        <v>452</v>
      </c>
    </row>
    <row r="10" spans="1:14" ht="12.75" customHeight="1">
      <c r="A10" s="29" t="s">
        <v>6</v>
      </c>
      <c r="B10" s="376" t="s">
        <v>117</v>
      </c>
      <c r="C10" s="302" t="s">
        <v>117</v>
      </c>
      <c r="D10" s="303">
        <v>934</v>
      </c>
      <c r="E10" s="302">
        <v>20906</v>
      </c>
      <c r="F10" s="303">
        <v>50277</v>
      </c>
      <c r="G10" s="302">
        <v>46791</v>
      </c>
      <c r="H10" s="303">
        <v>55975</v>
      </c>
      <c r="I10" s="302">
        <v>61121</v>
      </c>
      <c r="J10" s="303">
        <v>71778</v>
      </c>
      <c r="K10" s="302">
        <v>88076</v>
      </c>
      <c r="L10" s="394">
        <v>110416</v>
      </c>
      <c r="M10" s="730" t="s">
        <v>785</v>
      </c>
      <c r="N10" s="725" t="s">
        <v>456</v>
      </c>
    </row>
    <row r="11" spans="1:14" ht="12.75" customHeight="1">
      <c r="A11" s="29" t="s">
        <v>170</v>
      </c>
      <c r="B11" s="376">
        <v>0</v>
      </c>
      <c r="C11" s="302">
        <v>0</v>
      </c>
      <c r="D11" s="376">
        <v>0</v>
      </c>
      <c r="E11" s="302">
        <v>0</v>
      </c>
      <c r="F11" s="376">
        <v>0</v>
      </c>
      <c r="G11" s="302">
        <v>0</v>
      </c>
      <c r="H11" s="376">
        <v>0</v>
      </c>
      <c r="I11" s="302">
        <v>0</v>
      </c>
      <c r="J11" s="376">
        <v>0</v>
      </c>
      <c r="K11" s="302" t="s">
        <v>117</v>
      </c>
      <c r="L11" s="454">
        <v>0</v>
      </c>
      <c r="M11" s="730" t="s">
        <v>125</v>
      </c>
      <c r="N11" s="725" t="s">
        <v>125</v>
      </c>
    </row>
    <row r="12" spans="1:14" ht="12.75" customHeight="1">
      <c r="A12" s="29" t="s">
        <v>7</v>
      </c>
      <c r="B12" s="376">
        <v>58825</v>
      </c>
      <c r="C12" s="302">
        <v>111678</v>
      </c>
      <c r="D12" s="303">
        <v>153500</v>
      </c>
      <c r="E12" s="302">
        <v>158122</v>
      </c>
      <c r="F12" s="303">
        <v>251709</v>
      </c>
      <c r="G12" s="302">
        <v>308621</v>
      </c>
      <c r="H12" s="303">
        <v>370939</v>
      </c>
      <c r="I12" s="302">
        <v>445179</v>
      </c>
      <c r="J12" s="303">
        <v>536465</v>
      </c>
      <c r="K12" s="302">
        <v>623242</v>
      </c>
      <c r="L12" s="394">
        <v>750882</v>
      </c>
      <c r="M12" s="730" t="s">
        <v>786</v>
      </c>
      <c r="N12" s="725" t="s">
        <v>462</v>
      </c>
    </row>
    <row r="13" spans="1:14" ht="12.75" customHeight="1">
      <c r="A13" s="29" t="s">
        <v>8</v>
      </c>
      <c r="B13" s="376">
        <v>8155</v>
      </c>
      <c r="C13" s="302">
        <v>15539</v>
      </c>
      <c r="D13" s="303">
        <v>28968</v>
      </c>
      <c r="E13" s="302">
        <v>40803</v>
      </c>
      <c r="F13" s="303">
        <v>66537</v>
      </c>
      <c r="G13" s="302">
        <v>84235</v>
      </c>
      <c r="H13" s="303">
        <v>100280</v>
      </c>
      <c r="I13" s="302">
        <v>128311</v>
      </c>
      <c r="J13" s="303">
        <v>158197</v>
      </c>
      <c r="K13" s="302">
        <v>188433</v>
      </c>
      <c r="L13" s="394">
        <v>220324</v>
      </c>
      <c r="M13" s="730" t="s">
        <v>787</v>
      </c>
      <c r="N13" s="725" t="s">
        <v>466</v>
      </c>
    </row>
    <row r="14" spans="1:14" ht="12.75" customHeight="1">
      <c r="A14" s="65" t="s">
        <v>9</v>
      </c>
      <c r="B14" s="417">
        <v>547179</v>
      </c>
      <c r="C14" s="299">
        <v>910006</v>
      </c>
      <c r="D14" s="300">
        <v>1386625</v>
      </c>
      <c r="E14" s="299">
        <v>1705814</v>
      </c>
      <c r="F14" s="300">
        <v>2041276</v>
      </c>
      <c r="G14" s="299">
        <v>2598491</v>
      </c>
      <c r="H14" s="300">
        <v>3035756</v>
      </c>
      <c r="I14" s="299">
        <v>3456681</v>
      </c>
      <c r="J14" s="300">
        <v>4165658</v>
      </c>
      <c r="K14" s="299">
        <v>4693189</v>
      </c>
      <c r="L14" s="298">
        <v>5382849</v>
      </c>
      <c r="M14" s="731" t="s">
        <v>788</v>
      </c>
      <c r="N14" s="726" t="s">
        <v>473</v>
      </c>
    </row>
    <row r="15" spans="1:14" ht="12.75" customHeight="1">
      <c r="A15" s="29" t="s">
        <v>10</v>
      </c>
      <c r="B15" s="376">
        <v>36726</v>
      </c>
      <c r="C15" s="302">
        <v>64033</v>
      </c>
      <c r="D15" s="303">
        <v>104534</v>
      </c>
      <c r="E15" s="302">
        <v>147220</v>
      </c>
      <c r="F15" s="303">
        <v>177419</v>
      </c>
      <c r="G15" s="302">
        <v>243810</v>
      </c>
      <c r="H15" s="303">
        <v>298265</v>
      </c>
      <c r="I15" s="302">
        <v>344154</v>
      </c>
      <c r="J15" s="303">
        <v>425431</v>
      </c>
      <c r="K15" s="302">
        <v>522028</v>
      </c>
      <c r="L15" s="394">
        <v>622611</v>
      </c>
      <c r="M15" s="730" t="s">
        <v>789</v>
      </c>
      <c r="N15" s="725" t="s">
        <v>479</v>
      </c>
    </row>
    <row r="16" spans="1:14" ht="12.75" customHeight="1">
      <c r="A16" s="29" t="s">
        <v>11</v>
      </c>
      <c r="B16" s="376">
        <v>36488</v>
      </c>
      <c r="C16" s="302">
        <v>63772</v>
      </c>
      <c r="D16" s="303">
        <v>111792</v>
      </c>
      <c r="E16" s="302">
        <v>149057</v>
      </c>
      <c r="F16" s="303">
        <v>191257</v>
      </c>
      <c r="G16" s="302">
        <v>236490</v>
      </c>
      <c r="H16" s="303">
        <v>307860</v>
      </c>
      <c r="I16" s="302">
        <v>368186</v>
      </c>
      <c r="J16" s="303">
        <v>444525</v>
      </c>
      <c r="K16" s="302">
        <v>520306</v>
      </c>
      <c r="L16" s="394">
        <v>603287</v>
      </c>
      <c r="M16" s="730" t="s">
        <v>790</v>
      </c>
      <c r="N16" s="725" t="s">
        <v>484</v>
      </c>
    </row>
    <row r="17" spans="1:14" ht="12.75" customHeight="1">
      <c r="A17" s="29" t="s">
        <v>12</v>
      </c>
      <c r="B17" s="376">
        <v>1558</v>
      </c>
      <c r="C17" s="302">
        <v>3660</v>
      </c>
      <c r="D17" s="303">
        <v>7492</v>
      </c>
      <c r="E17" s="302">
        <v>12771</v>
      </c>
      <c r="F17" s="303">
        <v>26601</v>
      </c>
      <c r="G17" s="302">
        <v>36619</v>
      </c>
      <c r="H17" s="303">
        <v>51100</v>
      </c>
      <c r="I17" s="302">
        <v>55030</v>
      </c>
      <c r="J17" s="303">
        <v>69010</v>
      </c>
      <c r="K17" s="302">
        <v>75593</v>
      </c>
      <c r="L17" s="394">
        <v>92889</v>
      </c>
      <c r="M17" s="730" t="s">
        <v>791</v>
      </c>
      <c r="N17" s="725" t="s">
        <v>754</v>
      </c>
    </row>
    <row r="18" spans="1:14" ht="12.75" customHeight="1">
      <c r="A18" s="29" t="s">
        <v>13</v>
      </c>
      <c r="B18" s="376">
        <v>13288</v>
      </c>
      <c r="C18" s="302">
        <v>16926</v>
      </c>
      <c r="D18" s="303">
        <v>27757</v>
      </c>
      <c r="E18" s="302">
        <v>39101</v>
      </c>
      <c r="F18" s="303">
        <v>43278</v>
      </c>
      <c r="G18" s="302">
        <v>55197</v>
      </c>
      <c r="H18" s="303">
        <v>64310</v>
      </c>
      <c r="I18" s="302">
        <v>70715</v>
      </c>
      <c r="J18" s="303">
        <v>88683</v>
      </c>
      <c r="K18" s="302">
        <v>96078</v>
      </c>
      <c r="L18" s="394">
        <v>115110</v>
      </c>
      <c r="M18" s="730" t="s">
        <v>792</v>
      </c>
      <c r="N18" s="725" t="s">
        <v>488</v>
      </c>
    </row>
    <row r="19" spans="1:14" ht="12.75" customHeight="1">
      <c r="A19" s="65" t="s">
        <v>14</v>
      </c>
      <c r="B19" s="417">
        <v>190700</v>
      </c>
      <c r="C19" s="299">
        <v>244678.26223</v>
      </c>
      <c r="D19" s="300">
        <v>460795</v>
      </c>
      <c r="E19" s="299">
        <v>651167</v>
      </c>
      <c r="F19" s="300">
        <v>911261</v>
      </c>
      <c r="G19" s="299">
        <v>1119693</v>
      </c>
      <c r="H19" s="300">
        <v>1405976</v>
      </c>
      <c r="I19" s="299">
        <v>1653537</v>
      </c>
      <c r="J19" s="300">
        <v>1986938</v>
      </c>
      <c r="K19" s="299">
        <v>2258302</v>
      </c>
      <c r="L19" s="298">
        <v>2683058</v>
      </c>
      <c r="M19" s="731" t="s">
        <v>793</v>
      </c>
      <c r="N19" s="726" t="s">
        <v>494</v>
      </c>
    </row>
    <row r="20" spans="1:14" ht="12.75" customHeight="1">
      <c r="A20" s="29" t="s">
        <v>15</v>
      </c>
      <c r="B20" s="376">
        <v>75870</v>
      </c>
      <c r="C20" s="302">
        <v>130292.3829</v>
      </c>
      <c r="D20" s="303">
        <v>203855</v>
      </c>
      <c r="E20" s="302">
        <v>302598</v>
      </c>
      <c r="F20" s="303">
        <v>420206</v>
      </c>
      <c r="G20" s="302">
        <v>512135</v>
      </c>
      <c r="H20" s="303">
        <v>654833</v>
      </c>
      <c r="I20" s="302">
        <v>768060</v>
      </c>
      <c r="J20" s="303">
        <v>927398</v>
      </c>
      <c r="K20" s="302">
        <v>1061819</v>
      </c>
      <c r="L20" s="394">
        <v>1229110</v>
      </c>
      <c r="M20" s="730" t="s">
        <v>794</v>
      </c>
      <c r="N20" s="725" t="s">
        <v>500</v>
      </c>
    </row>
    <row r="21" spans="1:14" ht="12.75" customHeight="1">
      <c r="A21" s="29" t="s">
        <v>165</v>
      </c>
      <c r="B21" s="376">
        <v>0</v>
      </c>
      <c r="C21" s="302">
        <v>0</v>
      </c>
      <c r="D21" s="303">
        <v>0</v>
      </c>
      <c r="E21" s="302">
        <v>0</v>
      </c>
      <c r="F21" s="303">
        <v>0</v>
      </c>
      <c r="G21" s="302">
        <v>0</v>
      </c>
      <c r="H21" s="303">
        <v>0</v>
      </c>
      <c r="I21" s="302">
        <v>0</v>
      </c>
      <c r="J21" s="303">
        <v>0</v>
      </c>
      <c r="K21" s="302" t="s">
        <v>117</v>
      </c>
      <c r="L21" s="394" t="s">
        <v>117</v>
      </c>
      <c r="M21" s="730" t="s">
        <v>125</v>
      </c>
      <c r="N21" s="725" t="s">
        <v>125</v>
      </c>
    </row>
    <row r="22" spans="1:14" ht="12.75" customHeight="1">
      <c r="A22" s="29" t="s">
        <v>16</v>
      </c>
      <c r="B22" s="376" t="s">
        <v>117</v>
      </c>
      <c r="C22" s="302" t="s">
        <v>117</v>
      </c>
      <c r="D22" s="303" t="s">
        <v>117</v>
      </c>
      <c r="E22" s="302" t="s">
        <v>117</v>
      </c>
      <c r="F22" s="303" t="s">
        <v>117</v>
      </c>
      <c r="G22" s="302" t="s">
        <v>117</v>
      </c>
      <c r="H22" s="303" t="s">
        <v>117</v>
      </c>
      <c r="I22" s="302" t="s">
        <v>117</v>
      </c>
      <c r="J22" s="303" t="s">
        <v>117</v>
      </c>
      <c r="K22" s="302" t="s">
        <v>117</v>
      </c>
      <c r="L22" s="394" t="s">
        <v>117</v>
      </c>
      <c r="M22" s="730" t="s">
        <v>125</v>
      </c>
      <c r="N22" s="725" t="s">
        <v>125</v>
      </c>
    </row>
    <row r="23" spans="1:14" ht="12.75" customHeight="1">
      <c r="A23" s="29" t="s">
        <v>17</v>
      </c>
      <c r="B23" s="376" t="s">
        <v>117</v>
      </c>
      <c r="C23" s="302">
        <v>8070</v>
      </c>
      <c r="D23" s="303">
        <v>15908</v>
      </c>
      <c r="E23" s="302">
        <v>20233</v>
      </c>
      <c r="F23" s="303">
        <v>18445</v>
      </c>
      <c r="G23" s="302">
        <v>43119</v>
      </c>
      <c r="H23" s="303">
        <v>54963</v>
      </c>
      <c r="I23" s="302">
        <v>64353</v>
      </c>
      <c r="J23" s="303">
        <v>80455</v>
      </c>
      <c r="K23" s="302">
        <v>99845</v>
      </c>
      <c r="L23" s="394">
        <v>126121</v>
      </c>
      <c r="M23" s="730" t="s">
        <v>795</v>
      </c>
      <c r="N23" s="725" t="s">
        <v>507</v>
      </c>
    </row>
    <row r="24" spans="1:14" ht="12.75" customHeight="1">
      <c r="A24" s="65" t="s">
        <v>18</v>
      </c>
      <c r="B24" s="417">
        <v>77672</v>
      </c>
      <c r="C24" s="299">
        <v>166933</v>
      </c>
      <c r="D24" s="300">
        <v>242239</v>
      </c>
      <c r="E24" s="299">
        <v>350241</v>
      </c>
      <c r="F24" s="300">
        <v>422706</v>
      </c>
      <c r="G24" s="299">
        <v>553442</v>
      </c>
      <c r="H24" s="300">
        <v>734171</v>
      </c>
      <c r="I24" s="299">
        <v>871469</v>
      </c>
      <c r="J24" s="300">
        <v>1088770</v>
      </c>
      <c r="K24" s="299">
        <v>1305091</v>
      </c>
      <c r="L24" s="298">
        <v>1534653</v>
      </c>
      <c r="M24" s="731" t="s">
        <v>796</v>
      </c>
      <c r="N24" s="726" t="s">
        <v>513</v>
      </c>
    </row>
    <row r="25" spans="1:14" ht="12.75" customHeight="1">
      <c r="A25" s="29" t="s">
        <v>19</v>
      </c>
      <c r="B25" s="376">
        <v>20059</v>
      </c>
      <c r="C25" s="302">
        <v>49702</v>
      </c>
      <c r="D25" s="303">
        <v>60494</v>
      </c>
      <c r="E25" s="302">
        <v>80364</v>
      </c>
      <c r="F25" s="303">
        <v>123704</v>
      </c>
      <c r="G25" s="302">
        <v>159392</v>
      </c>
      <c r="H25" s="303">
        <v>205946</v>
      </c>
      <c r="I25" s="302">
        <v>237030</v>
      </c>
      <c r="J25" s="303">
        <v>419131</v>
      </c>
      <c r="K25" s="302">
        <v>519514</v>
      </c>
      <c r="L25" s="394">
        <v>641607</v>
      </c>
      <c r="M25" s="730" t="s">
        <v>797</v>
      </c>
      <c r="N25" s="725" t="s">
        <v>520</v>
      </c>
    </row>
    <row r="26" spans="1:14" ht="12.75" customHeight="1">
      <c r="A26" s="29" t="s">
        <v>20</v>
      </c>
      <c r="B26" s="376">
        <v>19258</v>
      </c>
      <c r="C26" s="302">
        <v>49159</v>
      </c>
      <c r="D26" s="303">
        <v>58199</v>
      </c>
      <c r="E26" s="302">
        <v>72583</v>
      </c>
      <c r="F26" s="303">
        <v>82024</v>
      </c>
      <c r="G26" s="302">
        <v>102932</v>
      </c>
      <c r="H26" s="303">
        <v>121053</v>
      </c>
      <c r="I26" s="302">
        <v>162257</v>
      </c>
      <c r="J26" s="303">
        <v>191464</v>
      </c>
      <c r="K26" s="302">
        <v>229811</v>
      </c>
      <c r="L26" s="394">
        <v>266794</v>
      </c>
      <c r="M26" s="730" t="s">
        <v>798</v>
      </c>
      <c r="N26" s="725" t="s">
        <v>527</v>
      </c>
    </row>
    <row r="27" spans="1:14" ht="12.75" customHeight="1">
      <c r="A27" s="29" t="s">
        <v>21</v>
      </c>
      <c r="B27" s="376">
        <v>26179</v>
      </c>
      <c r="C27" s="302">
        <v>42679</v>
      </c>
      <c r="D27" s="303">
        <v>68743</v>
      </c>
      <c r="E27" s="302">
        <v>101734</v>
      </c>
      <c r="F27" s="303">
        <v>125963</v>
      </c>
      <c r="G27" s="302">
        <v>149733</v>
      </c>
      <c r="H27" s="303">
        <v>193568</v>
      </c>
      <c r="I27" s="302">
        <v>248796</v>
      </c>
      <c r="J27" s="303">
        <v>284911</v>
      </c>
      <c r="K27" s="302">
        <v>323217</v>
      </c>
      <c r="L27" s="394">
        <v>387300</v>
      </c>
      <c r="M27" s="730" t="s">
        <v>799</v>
      </c>
      <c r="N27" s="725" t="s">
        <v>534</v>
      </c>
    </row>
    <row r="28" spans="1:14" ht="12.75" customHeight="1">
      <c r="A28" s="29" t="s">
        <v>22</v>
      </c>
      <c r="B28" s="376">
        <v>23570</v>
      </c>
      <c r="C28" s="302">
        <v>24237.37768</v>
      </c>
      <c r="D28" s="303">
        <v>32731</v>
      </c>
      <c r="E28" s="302">
        <v>39297</v>
      </c>
      <c r="F28" s="303">
        <v>67870</v>
      </c>
      <c r="G28" s="302">
        <v>90284</v>
      </c>
      <c r="H28" s="303">
        <v>99265</v>
      </c>
      <c r="I28" s="302">
        <v>121594</v>
      </c>
      <c r="J28" s="303">
        <v>243005</v>
      </c>
      <c r="K28" s="302">
        <v>300704</v>
      </c>
      <c r="L28" s="394">
        <v>360903</v>
      </c>
      <c r="M28" s="730" t="s">
        <v>800</v>
      </c>
      <c r="N28" s="725" t="s">
        <v>541</v>
      </c>
    </row>
    <row r="29" spans="1:14" ht="12.75" customHeight="1">
      <c r="A29" s="65" t="s">
        <v>23</v>
      </c>
      <c r="B29" s="417">
        <v>28133</v>
      </c>
      <c r="C29" s="299">
        <v>43294.136064</v>
      </c>
      <c r="D29" s="300">
        <v>74950</v>
      </c>
      <c r="E29" s="299">
        <v>121685</v>
      </c>
      <c r="F29" s="300">
        <v>164760</v>
      </c>
      <c r="G29" s="299">
        <v>207257</v>
      </c>
      <c r="H29" s="300">
        <v>262093</v>
      </c>
      <c r="I29" s="299">
        <v>315690</v>
      </c>
      <c r="J29" s="300">
        <v>368528</v>
      </c>
      <c r="K29" s="299">
        <v>420926</v>
      </c>
      <c r="L29" s="298">
        <v>486093</v>
      </c>
      <c r="M29" s="731" t="s">
        <v>801</v>
      </c>
      <c r="N29" s="726" t="s">
        <v>547</v>
      </c>
    </row>
    <row r="30" spans="1:14" ht="12.75" customHeight="1">
      <c r="A30" s="29" t="s">
        <v>24</v>
      </c>
      <c r="B30" s="376">
        <v>19878</v>
      </c>
      <c r="C30" s="302">
        <v>17864</v>
      </c>
      <c r="D30" s="303">
        <v>26266</v>
      </c>
      <c r="E30" s="302">
        <v>38149</v>
      </c>
      <c r="F30" s="303">
        <v>49523</v>
      </c>
      <c r="G30" s="302">
        <v>61406</v>
      </c>
      <c r="H30" s="303">
        <v>73061</v>
      </c>
      <c r="I30" s="302">
        <v>85615</v>
      </c>
      <c r="J30" s="303">
        <v>99200</v>
      </c>
      <c r="K30" s="302">
        <v>124191</v>
      </c>
      <c r="L30" s="394">
        <v>142735</v>
      </c>
      <c r="M30" s="730" t="s">
        <v>802</v>
      </c>
      <c r="N30" s="725" t="s">
        <v>552</v>
      </c>
    </row>
    <row r="31" spans="1:14" ht="12.75" customHeight="1">
      <c r="A31" s="924" t="s">
        <v>25</v>
      </c>
      <c r="B31" s="376">
        <v>52749</v>
      </c>
      <c r="C31" s="302">
        <v>71005</v>
      </c>
      <c r="D31" s="303">
        <v>124465</v>
      </c>
      <c r="E31" s="302">
        <v>181021</v>
      </c>
      <c r="F31" s="303">
        <v>260634</v>
      </c>
      <c r="G31" s="302">
        <v>316666</v>
      </c>
      <c r="H31" s="303">
        <v>391397</v>
      </c>
      <c r="I31" s="302">
        <v>469826</v>
      </c>
      <c r="J31" s="303">
        <v>578004</v>
      </c>
      <c r="K31" s="302">
        <v>668259</v>
      </c>
      <c r="L31" s="394">
        <v>796110</v>
      </c>
      <c r="M31" s="730" t="s">
        <v>803</v>
      </c>
      <c r="N31" s="725" t="s">
        <v>557</v>
      </c>
    </row>
    <row r="32" spans="1:14" ht="12.75" customHeight="1">
      <c r="A32" s="29" t="s">
        <v>26</v>
      </c>
      <c r="B32" s="376">
        <v>114116</v>
      </c>
      <c r="C32" s="302">
        <v>185365</v>
      </c>
      <c r="D32" s="303">
        <v>289447</v>
      </c>
      <c r="E32" s="302">
        <v>357256</v>
      </c>
      <c r="F32" s="303">
        <v>505819</v>
      </c>
      <c r="G32" s="302">
        <v>583627</v>
      </c>
      <c r="H32" s="303">
        <v>679084</v>
      </c>
      <c r="I32" s="302">
        <v>821135</v>
      </c>
      <c r="J32" s="303">
        <v>919638</v>
      </c>
      <c r="K32" s="302">
        <v>1024732</v>
      </c>
      <c r="L32" s="394">
        <v>1144146</v>
      </c>
      <c r="M32" s="730" t="s">
        <v>804</v>
      </c>
      <c r="N32" s="725" t="s">
        <v>563</v>
      </c>
    </row>
    <row r="33" spans="1:14" ht="12.75" customHeight="1">
      <c r="A33" s="29" t="s">
        <v>27</v>
      </c>
      <c r="B33" s="376">
        <v>81223</v>
      </c>
      <c r="C33" s="302">
        <v>135318</v>
      </c>
      <c r="D33" s="303">
        <v>198230</v>
      </c>
      <c r="E33" s="302">
        <v>395583</v>
      </c>
      <c r="F33" s="303">
        <v>433858</v>
      </c>
      <c r="G33" s="302">
        <v>538416</v>
      </c>
      <c r="H33" s="303">
        <v>640766</v>
      </c>
      <c r="I33" s="302">
        <v>736755</v>
      </c>
      <c r="J33" s="303">
        <v>848837</v>
      </c>
      <c r="K33" s="302">
        <v>955242</v>
      </c>
      <c r="L33" s="394">
        <v>1097230</v>
      </c>
      <c r="M33" s="730" t="s">
        <v>805</v>
      </c>
      <c r="N33" s="725" t="s">
        <v>569</v>
      </c>
    </row>
    <row r="34" spans="1:14" ht="12.75" customHeight="1">
      <c r="A34" s="65" t="s">
        <v>28</v>
      </c>
      <c r="B34" s="417">
        <v>38268</v>
      </c>
      <c r="C34" s="299">
        <v>65272</v>
      </c>
      <c r="D34" s="300">
        <v>117283</v>
      </c>
      <c r="E34" s="299">
        <v>148012</v>
      </c>
      <c r="F34" s="300">
        <v>199856</v>
      </c>
      <c r="G34" s="299">
        <v>273907</v>
      </c>
      <c r="H34" s="300">
        <v>335562</v>
      </c>
      <c r="I34" s="299">
        <v>400370</v>
      </c>
      <c r="J34" s="300">
        <v>485839</v>
      </c>
      <c r="K34" s="299">
        <v>567365</v>
      </c>
      <c r="L34" s="298">
        <v>651934</v>
      </c>
      <c r="M34" s="731" t="s">
        <v>806</v>
      </c>
      <c r="N34" s="726" t="s">
        <v>576</v>
      </c>
    </row>
    <row r="35" spans="1:14" ht="12.75" customHeight="1">
      <c r="A35" s="29" t="s">
        <v>29</v>
      </c>
      <c r="B35" s="376" t="s">
        <v>117</v>
      </c>
      <c r="C35" s="302">
        <v>6513.9744365</v>
      </c>
      <c r="D35" s="303">
        <v>12305</v>
      </c>
      <c r="E35" s="302">
        <v>21517</v>
      </c>
      <c r="F35" s="303">
        <v>35586</v>
      </c>
      <c r="G35" s="302">
        <v>57595</v>
      </c>
      <c r="H35" s="303">
        <v>80922</v>
      </c>
      <c r="I35" s="302">
        <v>96111</v>
      </c>
      <c r="J35" s="303">
        <v>116495</v>
      </c>
      <c r="K35" s="302">
        <v>139960</v>
      </c>
      <c r="L35" s="394">
        <v>168971</v>
      </c>
      <c r="M35" s="730" t="s">
        <v>807</v>
      </c>
      <c r="N35" s="725" t="s">
        <v>580</v>
      </c>
    </row>
    <row r="36" spans="1:14" ht="12.75" customHeight="1">
      <c r="A36" s="29" t="s">
        <v>30</v>
      </c>
      <c r="B36" s="376">
        <v>23347</v>
      </c>
      <c r="C36" s="302">
        <v>46903</v>
      </c>
      <c r="D36" s="303">
        <v>100403</v>
      </c>
      <c r="E36" s="302">
        <v>123915</v>
      </c>
      <c r="F36" s="303">
        <v>181794</v>
      </c>
      <c r="G36" s="302">
        <v>224282</v>
      </c>
      <c r="H36" s="303">
        <v>260752</v>
      </c>
      <c r="I36" s="302">
        <v>366978</v>
      </c>
      <c r="J36" s="303">
        <v>439067</v>
      </c>
      <c r="K36" s="302">
        <v>543189</v>
      </c>
      <c r="L36" s="394">
        <v>591281</v>
      </c>
      <c r="M36" s="730" t="s">
        <v>808</v>
      </c>
      <c r="N36" s="725" t="s">
        <v>587</v>
      </c>
    </row>
    <row r="37" spans="1:14" ht="12.75" customHeight="1">
      <c r="A37" s="29" t="s">
        <v>31</v>
      </c>
      <c r="B37" s="376" t="s">
        <v>117</v>
      </c>
      <c r="C37" s="302" t="s">
        <v>117</v>
      </c>
      <c r="D37" s="303">
        <v>7378</v>
      </c>
      <c r="E37" s="302">
        <v>10446</v>
      </c>
      <c r="F37" s="303">
        <v>13037</v>
      </c>
      <c r="G37" s="302">
        <v>17969</v>
      </c>
      <c r="H37" s="303">
        <v>20090</v>
      </c>
      <c r="I37" s="302">
        <v>28023</v>
      </c>
      <c r="J37" s="303">
        <v>39240</v>
      </c>
      <c r="K37" s="302">
        <v>57650</v>
      </c>
      <c r="L37" s="394">
        <v>72880</v>
      </c>
      <c r="M37" s="730" t="s">
        <v>809</v>
      </c>
      <c r="N37" s="725" t="s">
        <v>592</v>
      </c>
    </row>
    <row r="38" spans="1:14" ht="12.75" customHeight="1">
      <c r="A38" s="29" t="s">
        <v>32</v>
      </c>
      <c r="B38" s="376">
        <v>36748</v>
      </c>
      <c r="C38" s="302">
        <v>44188</v>
      </c>
      <c r="D38" s="303">
        <v>54085</v>
      </c>
      <c r="E38" s="302">
        <v>55188</v>
      </c>
      <c r="F38" s="303">
        <v>71451</v>
      </c>
      <c r="G38" s="302">
        <v>92849</v>
      </c>
      <c r="H38" s="303">
        <v>117219</v>
      </c>
      <c r="I38" s="302">
        <v>141172</v>
      </c>
      <c r="J38" s="303">
        <v>173524</v>
      </c>
      <c r="K38" s="302">
        <v>199282</v>
      </c>
      <c r="L38" s="394">
        <v>216780</v>
      </c>
      <c r="M38" s="730" t="s">
        <v>810</v>
      </c>
      <c r="N38" s="725" t="s">
        <v>598</v>
      </c>
    </row>
    <row r="39" spans="1:14" ht="12.75" customHeight="1">
      <c r="A39" s="65" t="s">
        <v>33</v>
      </c>
      <c r="B39" s="417">
        <v>23514</v>
      </c>
      <c r="C39" s="299">
        <v>40582</v>
      </c>
      <c r="D39" s="300">
        <v>59879</v>
      </c>
      <c r="E39" s="299">
        <v>78535</v>
      </c>
      <c r="F39" s="300">
        <v>109850</v>
      </c>
      <c r="G39" s="299">
        <v>138042</v>
      </c>
      <c r="H39" s="300">
        <v>159179</v>
      </c>
      <c r="I39" s="299">
        <v>209732</v>
      </c>
      <c r="J39" s="300">
        <v>247442</v>
      </c>
      <c r="K39" s="299">
        <v>291291</v>
      </c>
      <c r="L39" s="298">
        <v>343945</v>
      </c>
      <c r="M39" s="731" t="s">
        <v>811</v>
      </c>
      <c r="N39" s="726" t="s">
        <v>604</v>
      </c>
    </row>
    <row r="40" spans="1:14" ht="12.75" customHeight="1">
      <c r="A40" s="29" t="s">
        <v>34</v>
      </c>
      <c r="B40" s="376">
        <v>22807</v>
      </c>
      <c r="C40" s="302">
        <v>33045</v>
      </c>
      <c r="D40" s="303">
        <v>42364</v>
      </c>
      <c r="E40" s="302">
        <v>55658</v>
      </c>
      <c r="F40" s="303">
        <v>71200</v>
      </c>
      <c r="G40" s="302">
        <v>86200</v>
      </c>
      <c r="H40" s="303">
        <v>102590</v>
      </c>
      <c r="I40" s="302">
        <v>118879</v>
      </c>
      <c r="J40" s="303">
        <v>149180</v>
      </c>
      <c r="K40" s="302">
        <v>168652</v>
      </c>
      <c r="L40" s="394">
        <v>215862</v>
      </c>
      <c r="M40" s="730" t="s">
        <v>812</v>
      </c>
      <c r="N40" s="725" t="s">
        <v>610</v>
      </c>
    </row>
    <row r="41" spans="1:14" ht="12.75" customHeight="1">
      <c r="A41" s="29" t="s">
        <v>35</v>
      </c>
      <c r="B41" s="376">
        <v>101832</v>
      </c>
      <c r="C41" s="302">
        <v>144203</v>
      </c>
      <c r="D41" s="303">
        <v>285311</v>
      </c>
      <c r="E41" s="302">
        <v>428514</v>
      </c>
      <c r="F41" s="303">
        <v>590192</v>
      </c>
      <c r="G41" s="302">
        <v>693036</v>
      </c>
      <c r="H41" s="303">
        <v>839095</v>
      </c>
      <c r="I41" s="302">
        <v>967840</v>
      </c>
      <c r="J41" s="303">
        <v>1106541</v>
      </c>
      <c r="K41" s="302">
        <v>1241222</v>
      </c>
      <c r="L41" s="394">
        <v>1472766</v>
      </c>
      <c r="M41" s="730" t="s">
        <v>813</v>
      </c>
      <c r="N41" s="725" t="s">
        <v>615</v>
      </c>
    </row>
    <row r="42" spans="1:14" ht="12.75" customHeight="1">
      <c r="A42" s="29" t="s">
        <v>36</v>
      </c>
      <c r="B42" s="376" t="s">
        <v>117</v>
      </c>
      <c r="C42" s="302">
        <v>2929</v>
      </c>
      <c r="D42" s="303">
        <v>28497</v>
      </c>
      <c r="E42" s="302">
        <v>20482</v>
      </c>
      <c r="F42" s="303">
        <v>31940</v>
      </c>
      <c r="G42" s="302">
        <v>44942</v>
      </c>
      <c r="H42" s="303">
        <v>57956</v>
      </c>
      <c r="I42" s="302">
        <v>71969</v>
      </c>
      <c r="J42" s="303">
        <v>91736</v>
      </c>
      <c r="K42" s="302">
        <v>115850</v>
      </c>
      <c r="L42" s="394">
        <v>145889</v>
      </c>
      <c r="M42" s="730" t="s">
        <v>814</v>
      </c>
      <c r="N42" s="725" t="s">
        <v>621</v>
      </c>
    </row>
    <row r="43" spans="1:14" ht="12.75" customHeight="1">
      <c r="A43" s="29" t="s">
        <v>37</v>
      </c>
      <c r="B43" s="376">
        <v>186504</v>
      </c>
      <c r="C43" s="302">
        <v>342743</v>
      </c>
      <c r="D43" s="303">
        <v>603487</v>
      </c>
      <c r="E43" s="302">
        <v>893032</v>
      </c>
      <c r="F43" s="303">
        <v>1199159</v>
      </c>
      <c r="G43" s="302">
        <v>1460894</v>
      </c>
      <c r="H43" s="303">
        <v>1725296</v>
      </c>
      <c r="I43" s="302">
        <v>1997340</v>
      </c>
      <c r="J43" s="303">
        <v>2262804</v>
      </c>
      <c r="K43" s="302">
        <v>2464342</v>
      </c>
      <c r="L43" s="394">
        <v>2808553</v>
      </c>
      <c r="M43" s="730" t="s">
        <v>815</v>
      </c>
      <c r="N43" s="725" t="s">
        <v>628</v>
      </c>
    </row>
    <row r="44" spans="1:14" ht="12.75" customHeight="1">
      <c r="A44" s="65" t="s">
        <v>38</v>
      </c>
      <c r="B44" s="417">
        <v>57881</v>
      </c>
      <c r="C44" s="299">
        <v>81998.381803</v>
      </c>
      <c r="D44" s="300">
        <v>136703</v>
      </c>
      <c r="E44" s="299">
        <v>205616</v>
      </c>
      <c r="F44" s="300">
        <v>357906</v>
      </c>
      <c r="G44" s="299">
        <v>461736</v>
      </c>
      <c r="H44" s="300">
        <v>594039</v>
      </c>
      <c r="I44" s="299">
        <v>681304</v>
      </c>
      <c r="J44" s="300">
        <v>842130</v>
      </c>
      <c r="K44" s="299">
        <v>966404</v>
      </c>
      <c r="L44" s="298">
        <v>1120611</v>
      </c>
      <c r="M44" s="731" t="s">
        <v>816</v>
      </c>
      <c r="N44" s="726" t="s">
        <v>635</v>
      </c>
    </row>
    <row r="45" spans="1:14" ht="12.75" customHeight="1">
      <c r="A45" s="29" t="s">
        <v>39</v>
      </c>
      <c r="B45" s="376" t="s">
        <v>117</v>
      </c>
      <c r="C45" s="302">
        <v>2437</v>
      </c>
      <c r="D45" s="303">
        <v>4227</v>
      </c>
      <c r="E45" s="302">
        <v>6277</v>
      </c>
      <c r="F45" s="303">
        <v>6082</v>
      </c>
      <c r="G45" s="302">
        <v>14164</v>
      </c>
      <c r="H45" s="303">
        <v>20024</v>
      </c>
      <c r="I45" s="302">
        <v>25474</v>
      </c>
      <c r="J45" s="303">
        <v>31571</v>
      </c>
      <c r="K45" s="302">
        <v>39274</v>
      </c>
      <c r="L45" s="394">
        <v>47957</v>
      </c>
      <c r="M45" s="730" t="s">
        <v>817</v>
      </c>
      <c r="N45" s="725" t="s">
        <v>642</v>
      </c>
    </row>
    <row r="46" spans="1:14" ht="12.75" customHeight="1">
      <c r="A46" s="29" t="s">
        <v>746</v>
      </c>
      <c r="B46" s="376">
        <v>0</v>
      </c>
      <c r="C46" s="302"/>
      <c r="D46" s="303">
        <v>0</v>
      </c>
      <c r="E46" s="302"/>
      <c r="F46" s="303">
        <v>0</v>
      </c>
      <c r="G46" s="302"/>
      <c r="H46" s="303">
        <v>0</v>
      </c>
      <c r="I46" s="302"/>
      <c r="J46" s="303">
        <v>0</v>
      </c>
      <c r="K46" s="302"/>
      <c r="L46" s="394">
        <v>0</v>
      </c>
      <c r="M46" s="730">
        <v>0</v>
      </c>
      <c r="N46" s="725" t="s">
        <v>125</v>
      </c>
    </row>
    <row r="47" spans="1:14" ht="12.75" customHeight="1">
      <c r="A47" s="29" t="s">
        <v>40</v>
      </c>
      <c r="B47" s="376">
        <v>160792</v>
      </c>
      <c r="C47" s="302">
        <v>156980</v>
      </c>
      <c r="D47" s="303">
        <v>230525</v>
      </c>
      <c r="E47" s="302">
        <v>358965</v>
      </c>
      <c r="F47" s="303">
        <v>436766</v>
      </c>
      <c r="G47" s="302">
        <v>580078</v>
      </c>
      <c r="H47" s="303">
        <v>710355</v>
      </c>
      <c r="I47" s="302">
        <v>821935</v>
      </c>
      <c r="J47" s="303">
        <v>977886</v>
      </c>
      <c r="K47" s="302">
        <v>1157787</v>
      </c>
      <c r="L47" s="394">
        <v>1347040</v>
      </c>
      <c r="M47" s="730" t="s">
        <v>818</v>
      </c>
      <c r="N47" s="725" t="s">
        <v>649</v>
      </c>
    </row>
    <row r="48" spans="1:14" ht="12.75" customHeight="1">
      <c r="A48" s="29" t="s">
        <v>41</v>
      </c>
      <c r="B48" s="376">
        <v>96730</v>
      </c>
      <c r="C48" s="302">
        <v>163703</v>
      </c>
      <c r="D48" s="303">
        <v>95138</v>
      </c>
      <c r="E48" s="302">
        <v>92947</v>
      </c>
      <c r="F48" s="303">
        <v>114931</v>
      </c>
      <c r="G48" s="302">
        <v>151213</v>
      </c>
      <c r="H48" s="303">
        <v>196556</v>
      </c>
      <c r="I48" s="302">
        <v>234823</v>
      </c>
      <c r="J48" s="303">
        <v>286510</v>
      </c>
      <c r="K48" s="302">
        <v>335686</v>
      </c>
      <c r="L48" s="394">
        <v>391781</v>
      </c>
      <c r="M48" s="730" t="s">
        <v>819</v>
      </c>
      <c r="N48" s="725" t="s">
        <v>655</v>
      </c>
    </row>
    <row r="49" spans="1:14" ht="12.75" customHeight="1">
      <c r="A49" s="65" t="s">
        <v>42</v>
      </c>
      <c r="B49" s="417">
        <v>27062</v>
      </c>
      <c r="C49" s="299">
        <v>44186</v>
      </c>
      <c r="D49" s="300">
        <v>76839</v>
      </c>
      <c r="E49" s="299">
        <v>93242</v>
      </c>
      <c r="F49" s="300">
        <v>158048</v>
      </c>
      <c r="G49" s="299">
        <v>199549</v>
      </c>
      <c r="H49" s="300">
        <v>275449</v>
      </c>
      <c r="I49" s="299">
        <v>318460</v>
      </c>
      <c r="J49" s="300">
        <v>380507</v>
      </c>
      <c r="K49" s="299">
        <v>439447</v>
      </c>
      <c r="L49" s="298">
        <v>510628</v>
      </c>
      <c r="M49" s="731" t="s">
        <v>820</v>
      </c>
      <c r="N49" s="726" t="s">
        <v>662</v>
      </c>
    </row>
    <row r="50" spans="1:14" ht="12.75" customHeight="1">
      <c r="A50" s="29" t="s">
        <v>43</v>
      </c>
      <c r="B50" s="376">
        <v>71926</v>
      </c>
      <c r="C50" s="302">
        <v>79892</v>
      </c>
      <c r="D50" s="303">
        <v>176670</v>
      </c>
      <c r="E50" s="302">
        <v>263236</v>
      </c>
      <c r="F50" s="303">
        <v>376439</v>
      </c>
      <c r="G50" s="302">
        <v>516488</v>
      </c>
      <c r="H50" s="303">
        <v>631717</v>
      </c>
      <c r="I50" s="302">
        <v>772276</v>
      </c>
      <c r="J50" s="303">
        <v>971170</v>
      </c>
      <c r="K50" s="302">
        <v>1141763</v>
      </c>
      <c r="L50" s="394">
        <v>1405317</v>
      </c>
      <c r="M50" s="730" t="s">
        <v>821</v>
      </c>
      <c r="N50" s="725" t="s">
        <v>669</v>
      </c>
    </row>
    <row r="51" spans="1:14" ht="12.75" customHeight="1">
      <c r="A51" s="29" t="s">
        <v>44</v>
      </c>
      <c r="B51" s="376" t="s">
        <v>117</v>
      </c>
      <c r="C51" s="302" t="s">
        <v>117</v>
      </c>
      <c r="D51" s="303" t="s">
        <v>117</v>
      </c>
      <c r="E51" s="302" t="s">
        <v>117</v>
      </c>
      <c r="F51" s="303" t="s">
        <v>117</v>
      </c>
      <c r="G51" s="302" t="s">
        <v>117</v>
      </c>
      <c r="H51" s="303">
        <v>22732</v>
      </c>
      <c r="I51" s="302">
        <v>32063</v>
      </c>
      <c r="J51" s="303">
        <v>31100</v>
      </c>
      <c r="K51" s="302">
        <v>43091</v>
      </c>
      <c r="L51" s="394">
        <v>61554</v>
      </c>
      <c r="M51" s="730" t="s">
        <v>348</v>
      </c>
      <c r="N51" s="725" t="s">
        <v>671</v>
      </c>
    </row>
    <row r="52" spans="1:14" ht="12.75" customHeight="1">
      <c r="A52" s="29" t="s">
        <v>45</v>
      </c>
      <c r="B52" s="376" t="s">
        <v>117</v>
      </c>
      <c r="C52" s="302">
        <v>20628</v>
      </c>
      <c r="D52" s="303">
        <v>30919</v>
      </c>
      <c r="E52" s="302">
        <v>49215</v>
      </c>
      <c r="F52" s="303">
        <v>64293</v>
      </c>
      <c r="G52" s="302">
        <v>72553</v>
      </c>
      <c r="H52" s="303">
        <v>89821</v>
      </c>
      <c r="I52" s="302">
        <v>105610</v>
      </c>
      <c r="J52" s="303">
        <v>122255</v>
      </c>
      <c r="K52" s="302">
        <v>143250</v>
      </c>
      <c r="L52" s="394">
        <v>165362</v>
      </c>
      <c r="M52" s="730" t="s">
        <v>834</v>
      </c>
      <c r="N52" s="725" t="s">
        <v>766</v>
      </c>
    </row>
    <row r="53" spans="1:14" ht="12.75" customHeight="1">
      <c r="A53" s="29" t="s">
        <v>46</v>
      </c>
      <c r="B53" s="376">
        <v>25229</v>
      </c>
      <c r="C53" s="302">
        <v>32823.987356</v>
      </c>
      <c r="D53" s="303">
        <v>63914</v>
      </c>
      <c r="E53" s="302">
        <v>96839</v>
      </c>
      <c r="F53" s="303">
        <v>135165</v>
      </c>
      <c r="G53" s="302">
        <v>175088</v>
      </c>
      <c r="H53" s="303">
        <v>222980</v>
      </c>
      <c r="I53" s="302">
        <v>262868</v>
      </c>
      <c r="J53" s="303">
        <v>310906</v>
      </c>
      <c r="K53" s="302">
        <v>354877</v>
      </c>
      <c r="L53" s="394">
        <v>415844</v>
      </c>
      <c r="M53" s="730" t="s">
        <v>822</v>
      </c>
      <c r="N53" s="725" t="s">
        <v>679</v>
      </c>
    </row>
    <row r="54" spans="1:14" ht="12.75" customHeight="1">
      <c r="A54" s="65" t="s">
        <v>47</v>
      </c>
      <c r="B54" s="417" t="s">
        <v>117</v>
      </c>
      <c r="C54" s="299">
        <v>3516</v>
      </c>
      <c r="D54" s="300">
        <v>2839</v>
      </c>
      <c r="E54" s="299">
        <v>5448</v>
      </c>
      <c r="F54" s="300">
        <v>9585</v>
      </c>
      <c r="G54" s="299">
        <v>12555</v>
      </c>
      <c r="H54" s="300">
        <v>18060</v>
      </c>
      <c r="I54" s="299">
        <v>22016</v>
      </c>
      <c r="J54" s="300">
        <v>28557</v>
      </c>
      <c r="K54" s="299">
        <v>34026</v>
      </c>
      <c r="L54" s="298">
        <v>40286</v>
      </c>
      <c r="M54" s="731" t="s">
        <v>823</v>
      </c>
      <c r="N54" s="726" t="s">
        <v>685</v>
      </c>
    </row>
    <row r="55" spans="1:14" ht="12.75" customHeight="1">
      <c r="A55" s="29" t="s">
        <v>48</v>
      </c>
      <c r="B55" s="376">
        <v>66307</v>
      </c>
      <c r="C55" s="302">
        <v>87316.638263</v>
      </c>
      <c r="D55" s="303">
        <v>122391</v>
      </c>
      <c r="E55" s="302">
        <v>152510</v>
      </c>
      <c r="F55" s="303">
        <v>237401</v>
      </c>
      <c r="G55" s="302">
        <v>294573</v>
      </c>
      <c r="H55" s="303">
        <v>369370</v>
      </c>
      <c r="I55" s="302">
        <v>414713</v>
      </c>
      <c r="J55" s="303">
        <v>471341</v>
      </c>
      <c r="K55" s="302">
        <v>535899</v>
      </c>
      <c r="L55" s="394">
        <v>630308</v>
      </c>
      <c r="M55" s="730" t="s">
        <v>824</v>
      </c>
      <c r="N55" s="725" t="s">
        <v>691</v>
      </c>
    </row>
    <row r="56" spans="1:14" ht="12.75" customHeight="1">
      <c r="A56" s="29" t="s">
        <v>49</v>
      </c>
      <c r="B56" s="376">
        <v>152518</v>
      </c>
      <c r="C56" s="302">
        <v>276087</v>
      </c>
      <c r="D56" s="303">
        <v>522538</v>
      </c>
      <c r="E56" s="302">
        <v>646839</v>
      </c>
      <c r="F56" s="303">
        <v>840665</v>
      </c>
      <c r="G56" s="302">
        <v>1050511</v>
      </c>
      <c r="H56" s="303">
        <v>1349628</v>
      </c>
      <c r="I56" s="302">
        <v>1610935</v>
      </c>
      <c r="J56" s="303">
        <v>1924664</v>
      </c>
      <c r="K56" s="302">
        <v>2246862</v>
      </c>
      <c r="L56" s="394">
        <v>2597539</v>
      </c>
      <c r="M56" s="730" t="s">
        <v>825</v>
      </c>
      <c r="N56" s="725" t="s">
        <v>698</v>
      </c>
    </row>
    <row r="57" spans="1:14" ht="12.75" customHeight="1">
      <c r="A57" s="29" t="s">
        <v>50</v>
      </c>
      <c r="B57" s="376">
        <v>11635</v>
      </c>
      <c r="C57" s="302">
        <v>19612</v>
      </c>
      <c r="D57" s="303">
        <v>35970</v>
      </c>
      <c r="E57" s="302">
        <v>55103</v>
      </c>
      <c r="F57" s="303">
        <v>72977</v>
      </c>
      <c r="G57" s="302">
        <v>93928</v>
      </c>
      <c r="H57" s="303">
        <v>121744</v>
      </c>
      <c r="I57" s="302">
        <v>135007</v>
      </c>
      <c r="J57" s="303">
        <v>162905</v>
      </c>
      <c r="K57" s="302">
        <v>198346</v>
      </c>
      <c r="L57" s="394">
        <v>238205</v>
      </c>
      <c r="M57" s="730" t="s">
        <v>826</v>
      </c>
      <c r="N57" s="725" t="s">
        <v>704</v>
      </c>
    </row>
    <row r="58" spans="1:14" ht="12.75" customHeight="1">
      <c r="A58" s="29" t="s">
        <v>51</v>
      </c>
      <c r="B58" s="376" t="s">
        <v>117</v>
      </c>
      <c r="C58" s="302">
        <v>1551</v>
      </c>
      <c r="D58" s="303">
        <v>7773</v>
      </c>
      <c r="E58" s="302">
        <v>16230</v>
      </c>
      <c r="F58" s="303">
        <v>21795</v>
      </c>
      <c r="G58" s="302">
        <v>29990</v>
      </c>
      <c r="H58" s="303">
        <v>32814</v>
      </c>
      <c r="I58" s="302">
        <v>39773</v>
      </c>
      <c r="J58" s="303">
        <v>44724</v>
      </c>
      <c r="K58" s="302">
        <v>56033</v>
      </c>
      <c r="L58" s="394">
        <v>72400</v>
      </c>
      <c r="M58" s="730" t="s">
        <v>827</v>
      </c>
      <c r="N58" s="725" t="s">
        <v>708</v>
      </c>
    </row>
    <row r="59" spans="1:14" ht="12.75" customHeight="1">
      <c r="A59" s="65" t="s">
        <v>73</v>
      </c>
      <c r="B59" s="417">
        <v>0</v>
      </c>
      <c r="C59" s="299" t="s">
        <v>117</v>
      </c>
      <c r="D59" s="300" t="s">
        <v>117</v>
      </c>
      <c r="E59" s="299" t="s">
        <v>117</v>
      </c>
      <c r="F59" s="300" t="s">
        <v>115</v>
      </c>
      <c r="G59" s="299" t="s">
        <v>117</v>
      </c>
      <c r="H59" s="300" t="s">
        <v>117</v>
      </c>
      <c r="I59" s="299" t="s">
        <v>117</v>
      </c>
      <c r="J59" s="300" t="s">
        <v>154</v>
      </c>
      <c r="K59" s="299" t="s">
        <v>117</v>
      </c>
      <c r="L59" s="298" t="s">
        <v>117</v>
      </c>
      <c r="M59" s="731" t="s">
        <v>371</v>
      </c>
      <c r="N59" s="726" t="s">
        <v>709</v>
      </c>
    </row>
    <row r="60" spans="1:14" ht="12.75" customHeight="1">
      <c r="A60" s="29" t="s">
        <v>52</v>
      </c>
      <c r="B60" s="376">
        <v>51305</v>
      </c>
      <c r="C60" s="302">
        <v>72436</v>
      </c>
      <c r="D60" s="303">
        <v>139915</v>
      </c>
      <c r="E60" s="302">
        <v>212808</v>
      </c>
      <c r="F60" s="303">
        <v>292772</v>
      </c>
      <c r="G60" s="302">
        <v>360722</v>
      </c>
      <c r="H60" s="303">
        <v>463455</v>
      </c>
      <c r="I60" s="302">
        <v>567513</v>
      </c>
      <c r="J60" s="303">
        <v>716839</v>
      </c>
      <c r="K60" s="302">
        <v>833302</v>
      </c>
      <c r="L60" s="394">
        <v>998261</v>
      </c>
      <c r="M60" s="730" t="s">
        <v>828</v>
      </c>
      <c r="N60" s="725" t="s">
        <v>716</v>
      </c>
    </row>
    <row r="61" spans="1:14" ht="12.75" customHeight="1">
      <c r="A61" s="29" t="s">
        <v>53</v>
      </c>
      <c r="B61" s="376">
        <v>71930</v>
      </c>
      <c r="C61" s="302">
        <v>118723</v>
      </c>
      <c r="D61" s="303">
        <v>195628</v>
      </c>
      <c r="E61" s="302">
        <v>227066</v>
      </c>
      <c r="F61" s="303">
        <v>335667</v>
      </c>
      <c r="G61" s="302">
        <v>422348</v>
      </c>
      <c r="H61" s="303">
        <v>485063</v>
      </c>
      <c r="I61" s="302">
        <v>577378</v>
      </c>
      <c r="J61" s="303">
        <v>672247</v>
      </c>
      <c r="K61" s="302">
        <v>775027</v>
      </c>
      <c r="L61" s="394">
        <v>889368</v>
      </c>
      <c r="M61" s="730" t="s">
        <v>829</v>
      </c>
      <c r="N61" s="725" t="s">
        <v>723</v>
      </c>
    </row>
    <row r="62" spans="1:14" ht="12.75" customHeight="1">
      <c r="A62" s="29" t="s">
        <v>54</v>
      </c>
      <c r="B62" s="376" t="s">
        <v>117</v>
      </c>
      <c r="C62" s="302">
        <v>1835</v>
      </c>
      <c r="D62" s="303">
        <v>6498</v>
      </c>
      <c r="E62" s="302">
        <v>16697</v>
      </c>
      <c r="F62" s="303">
        <v>32848</v>
      </c>
      <c r="G62" s="302">
        <v>58209</v>
      </c>
      <c r="H62" s="303">
        <v>78980</v>
      </c>
      <c r="I62" s="302">
        <v>90173</v>
      </c>
      <c r="J62" s="303">
        <v>100937</v>
      </c>
      <c r="K62" s="302">
        <v>127283</v>
      </c>
      <c r="L62" s="394">
        <v>155397</v>
      </c>
      <c r="M62" s="730" t="s">
        <v>830</v>
      </c>
      <c r="N62" s="725" t="s">
        <v>726</v>
      </c>
    </row>
    <row r="63" spans="1:14" ht="12.75" customHeight="1">
      <c r="A63" s="29" t="s">
        <v>55</v>
      </c>
      <c r="B63" s="376">
        <v>18599</v>
      </c>
      <c r="C63" s="302">
        <v>34262</v>
      </c>
      <c r="D63" s="303">
        <v>76257</v>
      </c>
      <c r="E63" s="302">
        <v>127755</v>
      </c>
      <c r="F63" s="303">
        <v>182395</v>
      </c>
      <c r="G63" s="302">
        <v>257099</v>
      </c>
      <c r="H63" s="303">
        <v>335991</v>
      </c>
      <c r="I63" s="302">
        <v>401995</v>
      </c>
      <c r="J63" s="303">
        <v>488620</v>
      </c>
      <c r="K63" s="302">
        <v>565160</v>
      </c>
      <c r="L63" s="394">
        <v>649630</v>
      </c>
      <c r="M63" s="730" t="s">
        <v>831</v>
      </c>
      <c r="N63" s="725" t="s">
        <v>731</v>
      </c>
    </row>
    <row r="64" spans="1:14" ht="12.75" customHeight="1">
      <c r="A64" s="29" t="s">
        <v>56</v>
      </c>
      <c r="B64" s="376" t="s">
        <v>117</v>
      </c>
      <c r="C64" s="302" t="s">
        <v>117</v>
      </c>
      <c r="D64" s="303" t="s">
        <v>117</v>
      </c>
      <c r="E64" s="302" t="s">
        <v>117</v>
      </c>
      <c r="F64" s="303">
        <v>7856</v>
      </c>
      <c r="G64" s="302">
        <v>10990</v>
      </c>
      <c r="H64" s="303">
        <v>14696</v>
      </c>
      <c r="I64" s="302">
        <v>17507</v>
      </c>
      <c r="J64" s="303">
        <v>24818</v>
      </c>
      <c r="K64" s="302">
        <v>35464</v>
      </c>
      <c r="L64" s="394">
        <v>45602</v>
      </c>
      <c r="M64" s="730" t="s">
        <v>832</v>
      </c>
      <c r="N64" s="725" t="s">
        <v>735</v>
      </c>
    </row>
    <row r="65" spans="1:14" ht="3" customHeight="1">
      <c r="A65" s="57"/>
      <c r="B65" s="377"/>
      <c r="C65" s="378"/>
      <c r="D65" s="379"/>
      <c r="E65" s="378"/>
      <c r="F65" s="379"/>
      <c r="G65" s="378">
        <v>0</v>
      </c>
      <c r="H65" s="379" t="s">
        <v>2</v>
      </c>
      <c r="I65" s="378">
        <v>0</v>
      </c>
      <c r="J65" s="379">
        <v>0</v>
      </c>
      <c r="K65" s="378" t="s">
        <v>117</v>
      </c>
      <c r="L65" s="395" t="s">
        <v>735</v>
      </c>
      <c r="M65" s="732" t="s">
        <v>2</v>
      </c>
      <c r="N65" s="727" t="s">
        <v>2</v>
      </c>
    </row>
    <row r="66" spans="1:14" ht="3" customHeight="1">
      <c r="A66" s="29"/>
      <c r="B66" s="376"/>
      <c r="C66" s="302"/>
      <c r="D66" s="303"/>
      <c r="E66" s="302"/>
      <c r="F66" s="300"/>
      <c r="G66" s="299"/>
      <c r="H66" s="300" t="s">
        <v>2</v>
      </c>
      <c r="I66" s="299"/>
      <c r="J66" s="300"/>
      <c r="K66" s="302" t="s">
        <v>2</v>
      </c>
      <c r="L66" s="394" t="s">
        <v>2</v>
      </c>
      <c r="M66" s="730" t="e">
        <v>#REF!</v>
      </c>
      <c r="N66" s="725" t="s">
        <v>2</v>
      </c>
    </row>
    <row r="67" spans="1:14" ht="12.75" customHeight="1">
      <c r="A67" s="343" t="s">
        <v>107</v>
      </c>
      <c r="B67" s="376">
        <v>2754286</v>
      </c>
      <c r="C67" s="302">
        <v>4367434</v>
      </c>
      <c r="D67" s="303">
        <v>7069874</v>
      </c>
      <c r="E67" s="302">
        <v>9616341</v>
      </c>
      <c r="F67" s="303">
        <v>12792812</v>
      </c>
      <c r="G67" s="302">
        <v>16202540</v>
      </c>
      <c r="H67" s="303">
        <v>19881549</v>
      </c>
      <c r="I67" s="302">
        <v>23459671</v>
      </c>
      <c r="J67" s="303">
        <v>28230149</v>
      </c>
      <c r="K67" s="302">
        <v>32458458</v>
      </c>
      <c r="L67" s="394">
        <v>37890646</v>
      </c>
      <c r="M67" s="871" t="s">
        <v>833</v>
      </c>
      <c r="N67" s="725" t="s">
        <v>745</v>
      </c>
    </row>
    <row r="68" spans="1:14" ht="3" customHeight="1" thickBot="1">
      <c r="A68" s="344"/>
      <c r="B68" s="373"/>
      <c r="C68" s="375"/>
      <c r="D68" s="374"/>
      <c r="E68" s="375"/>
      <c r="F68" s="374"/>
      <c r="G68" s="375"/>
      <c r="H68" s="374"/>
      <c r="I68" s="375"/>
      <c r="J68" s="396" t="str">
        <f>Table9!K67</f>
        <v>50,237,139</v>
      </c>
      <c r="K68" s="444"/>
      <c r="L68" s="396"/>
      <c r="M68" s="736">
        <f>Table9!K68</f>
        <v>0</v>
      </c>
      <c r="N68" s="737"/>
    </row>
    <row r="69" spans="1:14" ht="6" customHeight="1">
      <c r="A69" s="346"/>
      <c r="B69" s="347"/>
      <c r="C69" s="347"/>
      <c r="D69" s="347"/>
      <c r="E69" s="347"/>
      <c r="F69" s="347"/>
      <c r="G69" s="347"/>
      <c r="H69" s="347"/>
      <c r="I69" s="347"/>
      <c r="J69" s="348"/>
      <c r="K69" s="348"/>
      <c r="L69" s="443"/>
      <c r="M69" s="348"/>
      <c r="N69" s="348"/>
    </row>
    <row r="70" spans="1:14" ht="15" customHeight="1">
      <c r="A70" s="1090" t="s">
        <v>942</v>
      </c>
      <c r="B70" s="1090"/>
      <c r="C70" s="1090"/>
      <c r="D70" s="1090"/>
      <c r="E70" s="1090"/>
      <c r="F70" s="1090"/>
      <c r="G70" s="1004"/>
      <c r="H70" s="1004"/>
      <c r="I70" s="1004"/>
      <c r="J70" s="1004"/>
      <c r="K70" s="1004"/>
      <c r="L70" s="1004"/>
      <c r="M70" s="1004"/>
      <c r="N70" s="348"/>
    </row>
    <row r="71" spans="11:14" ht="15" customHeight="1">
      <c r="K71" s="304"/>
      <c r="L71" s="304"/>
      <c r="M71" s="304"/>
      <c r="N71" s="304"/>
    </row>
  </sheetData>
  <mergeCells count="11">
    <mergeCell ref="A70:M70"/>
    <mergeCell ref="M6:N6"/>
    <mergeCell ref="I6:J6"/>
    <mergeCell ref="K6:L6"/>
    <mergeCell ref="C6:D6"/>
    <mergeCell ref="E6:F6"/>
    <mergeCell ref="G6:H6"/>
    <mergeCell ref="A6:A7"/>
    <mergeCell ref="A1:N1"/>
    <mergeCell ref="A2:N2"/>
    <mergeCell ref="A3:N3"/>
  </mergeCells>
  <printOptions horizontalCentered="1"/>
  <pageMargins left="0.5" right="0.5" top="0.6" bottom="0.5" header="0" footer="0.5"/>
  <pageSetup fitToHeight="1" fitToWidth="1" horizontalDpi="600" verticalDpi="600" orientation="portrait" scale="85" r:id="rId1"/>
  <headerFooter alignWithMargins="0">
    <oddHeader xml:space="preserve">&amp;C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N70"/>
  <sheetViews>
    <sheetView workbookViewId="0" topLeftCell="A1">
      <selection activeCell="A1" sqref="A1:N1"/>
    </sheetView>
  </sheetViews>
  <sheetFormatPr defaultColWidth="9.140625" defaultRowHeight="12.75"/>
  <cols>
    <col min="1" max="1" width="18.7109375" style="0" customWidth="1"/>
    <col min="2" max="2" width="10.7109375" style="0" customWidth="1"/>
    <col min="3" max="3" width="10.7109375" style="0" hidden="1" customWidth="1"/>
    <col min="4" max="4" width="10.7109375" style="0" customWidth="1"/>
    <col min="5" max="5" width="10.7109375" style="0" hidden="1" customWidth="1"/>
    <col min="6" max="6" width="10.7109375" style="0" customWidth="1"/>
    <col min="7" max="7" width="10.7109375" style="25" hidden="1" customWidth="1"/>
    <col min="8" max="8" width="10.7109375" style="25" customWidth="1"/>
    <col min="9" max="9" width="10.7109375" style="25" hidden="1" customWidth="1"/>
    <col min="10" max="10" width="10.7109375" style="25" customWidth="1"/>
    <col min="11" max="11" width="10.7109375" style="25" hidden="1" customWidth="1"/>
    <col min="12" max="12" width="10.7109375" style="25" customWidth="1"/>
    <col min="13" max="13" width="13.28125" style="25" customWidth="1"/>
    <col min="14" max="14" width="12.7109375" style="0" bestFit="1" customWidth="1"/>
  </cols>
  <sheetData>
    <row r="1" spans="1:14" ht="15" customHeight="1">
      <c r="A1" s="980" t="s">
        <v>138</v>
      </c>
      <c r="B1" s="1003"/>
      <c r="C1" s="1003"/>
      <c r="D1" s="1003"/>
      <c r="E1" s="1003"/>
      <c r="F1" s="1003"/>
      <c r="G1" s="1003"/>
      <c r="H1" s="1003"/>
      <c r="I1" s="1003"/>
      <c r="J1" s="1003"/>
      <c r="K1" s="1003"/>
      <c r="L1" s="1003"/>
      <c r="M1" s="1003"/>
      <c r="N1" s="1003"/>
    </row>
    <row r="2" spans="1:14" ht="15" customHeight="1">
      <c r="A2" s="982" t="s">
        <v>135</v>
      </c>
      <c r="B2" s="1003"/>
      <c r="C2" s="1003"/>
      <c r="D2" s="1003"/>
      <c r="E2" s="1003"/>
      <c r="F2" s="1003"/>
      <c r="G2" s="1003"/>
      <c r="H2" s="1003"/>
      <c r="I2" s="1003"/>
      <c r="J2" s="1003"/>
      <c r="K2" s="1003"/>
      <c r="L2" s="1003"/>
      <c r="M2" s="1003"/>
      <c r="N2" s="1003"/>
    </row>
    <row r="3" spans="1:14" ht="15" customHeight="1">
      <c r="A3" s="982" t="s">
        <v>237</v>
      </c>
      <c r="B3" s="1003"/>
      <c r="C3" s="1003"/>
      <c r="D3" s="1003"/>
      <c r="E3" s="1003"/>
      <c r="F3" s="1003"/>
      <c r="G3" s="1003"/>
      <c r="H3" s="1003"/>
      <c r="I3" s="1003"/>
      <c r="J3" s="1003"/>
      <c r="K3" s="1003"/>
      <c r="L3" s="1003"/>
      <c r="M3" s="1003"/>
      <c r="N3" s="1003"/>
    </row>
    <row r="4" spans="1:13" ht="6" customHeight="1" thickBot="1">
      <c r="A4" s="8"/>
      <c r="B4" s="123"/>
      <c r="C4" s="123"/>
      <c r="D4" s="123"/>
      <c r="E4" s="123"/>
      <c r="F4" s="123"/>
      <c r="G4" s="205"/>
      <c r="H4" s="205"/>
      <c r="I4" s="205"/>
      <c r="J4" s="205"/>
      <c r="K4" s="205"/>
      <c r="L4" s="205"/>
      <c r="M4" s="205"/>
    </row>
    <row r="5" spans="1:14" ht="3" customHeight="1">
      <c r="A5" s="224"/>
      <c r="B5" s="226"/>
      <c r="C5" s="235"/>
      <c r="D5" s="227"/>
      <c r="E5" s="235"/>
      <c r="F5" s="227"/>
      <c r="G5" s="790"/>
      <c r="H5" s="790"/>
      <c r="I5" s="323"/>
      <c r="J5" s="793"/>
      <c r="K5" s="323"/>
      <c r="L5" s="206"/>
      <c r="M5" s="786"/>
      <c r="N5" s="785"/>
    </row>
    <row r="6" spans="1:14" ht="15.75" customHeight="1">
      <c r="A6" s="1094" t="s">
        <v>116</v>
      </c>
      <c r="B6" s="741">
        <v>1999</v>
      </c>
      <c r="C6" s="1103">
        <v>2000</v>
      </c>
      <c r="D6" s="1105"/>
      <c r="E6" s="1103">
        <v>2001</v>
      </c>
      <c r="F6" s="1105"/>
      <c r="G6" s="1103">
        <v>2002</v>
      </c>
      <c r="H6" s="1105"/>
      <c r="I6" s="1101">
        <v>2003</v>
      </c>
      <c r="J6" s="1102"/>
      <c r="K6" s="988">
        <v>2004</v>
      </c>
      <c r="L6" s="1107"/>
      <c r="M6" s="1099">
        <v>2005</v>
      </c>
      <c r="N6" s="1100"/>
    </row>
    <row r="7" spans="1:14" ht="15.75" customHeight="1">
      <c r="A7" s="1106"/>
      <c r="B7" s="742" t="s">
        <v>130</v>
      </c>
      <c r="C7" s="549" t="s">
        <v>131</v>
      </c>
      <c r="D7" s="740" t="s">
        <v>130</v>
      </c>
      <c r="E7" s="549" t="s">
        <v>131</v>
      </c>
      <c r="F7" s="740" t="s">
        <v>130</v>
      </c>
      <c r="G7" s="549" t="s">
        <v>131</v>
      </c>
      <c r="H7" s="740" t="s">
        <v>130</v>
      </c>
      <c r="I7" s="549" t="s">
        <v>131</v>
      </c>
      <c r="J7" s="738" t="s">
        <v>130</v>
      </c>
      <c r="K7" s="550" t="s">
        <v>131</v>
      </c>
      <c r="L7" s="551" t="s">
        <v>130</v>
      </c>
      <c r="M7" s="780" t="s">
        <v>131</v>
      </c>
      <c r="N7" s="787" t="s">
        <v>130</v>
      </c>
    </row>
    <row r="8" spans="1:14" ht="1.5" customHeight="1">
      <c r="A8" s="355"/>
      <c r="B8" s="356"/>
      <c r="C8" s="357"/>
      <c r="D8" s="358"/>
      <c r="E8" s="357"/>
      <c r="F8" s="359"/>
      <c r="G8" s="360"/>
      <c r="H8" s="791"/>
      <c r="I8" s="360" t="s">
        <v>2</v>
      </c>
      <c r="J8" s="792" t="s">
        <v>2</v>
      </c>
      <c r="K8" s="360"/>
      <c r="L8" s="361"/>
      <c r="M8" s="729"/>
      <c r="N8" s="724"/>
    </row>
    <row r="9" spans="1:14" ht="13.5" customHeight="1">
      <c r="A9" s="29" t="s">
        <v>5</v>
      </c>
      <c r="B9" s="362" t="s">
        <v>127</v>
      </c>
      <c r="C9" s="363" t="s">
        <v>127</v>
      </c>
      <c r="D9" s="364">
        <v>12320</v>
      </c>
      <c r="E9" s="363" t="s">
        <v>127</v>
      </c>
      <c r="F9" s="364">
        <v>34785</v>
      </c>
      <c r="G9" s="363">
        <v>45350</v>
      </c>
      <c r="H9" s="364">
        <v>56860</v>
      </c>
      <c r="I9" s="363">
        <v>70639</v>
      </c>
      <c r="J9" s="364">
        <v>112274</v>
      </c>
      <c r="K9" s="363">
        <v>112059</v>
      </c>
      <c r="L9" s="365">
        <v>135282</v>
      </c>
      <c r="M9" s="781" t="s">
        <v>300</v>
      </c>
      <c r="N9" s="776" t="s">
        <v>447</v>
      </c>
    </row>
    <row r="10" spans="1:14" ht="13.5" customHeight="1">
      <c r="A10" s="29" t="s">
        <v>6</v>
      </c>
      <c r="B10" s="362">
        <v>0</v>
      </c>
      <c r="C10" s="363">
        <v>0</v>
      </c>
      <c r="D10" s="364">
        <v>0</v>
      </c>
      <c r="E10" s="363" t="s">
        <v>127</v>
      </c>
      <c r="F10" s="364">
        <v>7975</v>
      </c>
      <c r="G10" s="363">
        <v>11337</v>
      </c>
      <c r="H10" s="364">
        <v>14295</v>
      </c>
      <c r="I10" s="363">
        <v>14013</v>
      </c>
      <c r="J10" s="364">
        <v>17184</v>
      </c>
      <c r="K10" s="363">
        <v>20686</v>
      </c>
      <c r="L10" s="365">
        <v>33690</v>
      </c>
      <c r="M10" s="782" t="s">
        <v>363</v>
      </c>
      <c r="N10" s="777" t="s">
        <v>747</v>
      </c>
    </row>
    <row r="11" spans="1:14" ht="13.5" customHeight="1">
      <c r="A11" s="29" t="s">
        <v>170</v>
      </c>
      <c r="B11" s="362">
        <v>0</v>
      </c>
      <c r="C11" s="363">
        <v>0</v>
      </c>
      <c r="D11" s="364">
        <v>0</v>
      </c>
      <c r="E11" s="363">
        <v>0</v>
      </c>
      <c r="F11" s="364">
        <v>0</v>
      </c>
      <c r="G11" s="363">
        <v>0</v>
      </c>
      <c r="H11" s="364">
        <v>0</v>
      </c>
      <c r="I11" s="363">
        <v>0</v>
      </c>
      <c r="J11" s="364">
        <v>0</v>
      </c>
      <c r="K11" s="363">
        <v>0</v>
      </c>
      <c r="L11" s="365">
        <v>0</v>
      </c>
      <c r="M11" s="782" t="s">
        <v>125</v>
      </c>
      <c r="N11" s="777" t="s">
        <v>125</v>
      </c>
    </row>
    <row r="12" spans="1:14" ht="13.5" customHeight="1">
      <c r="A12" s="29" t="s">
        <v>7</v>
      </c>
      <c r="B12" s="362" t="s">
        <v>127</v>
      </c>
      <c r="C12" s="363" t="s">
        <v>127</v>
      </c>
      <c r="D12" s="364">
        <v>32395</v>
      </c>
      <c r="E12" s="363">
        <v>39828</v>
      </c>
      <c r="F12" s="364">
        <v>53489</v>
      </c>
      <c r="G12" s="363">
        <v>68280</v>
      </c>
      <c r="H12" s="364">
        <v>72324</v>
      </c>
      <c r="I12" s="363">
        <v>77368</v>
      </c>
      <c r="J12" s="364">
        <v>87263</v>
      </c>
      <c r="K12" s="363">
        <v>108735</v>
      </c>
      <c r="L12" s="365">
        <v>136260</v>
      </c>
      <c r="M12" s="782" t="s">
        <v>302</v>
      </c>
      <c r="N12" s="777" t="s">
        <v>457</v>
      </c>
    </row>
    <row r="13" spans="1:14" ht="13.5" customHeight="1">
      <c r="A13" s="29" t="s">
        <v>8</v>
      </c>
      <c r="B13" s="362" t="s">
        <v>127</v>
      </c>
      <c r="C13" s="363" t="s">
        <v>127</v>
      </c>
      <c r="D13" s="364" t="s">
        <v>127</v>
      </c>
      <c r="E13" s="363" t="s">
        <v>127</v>
      </c>
      <c r="F13" s="364">
        <v>22240</v>
      </c>
      <c r="G13" s="363">
        <v>28477</v>
      </c>
      <c r="H13" s="364">
        <v>35594</v>
      </c>
      <c r="I13" s="363">
        <v>44801</v>
      </c>
      <c r="J13" s="364">
        <v>60435</v>
      </c>
      <c r="K13" s="363">
        <v>80981</v>
      </c>
      <c r="L13" s="369">
        <v>100987</v>
      </c>
      <c r="M13" s="783" t="s">
        <v>304</v>
      </c>
      <c r="N13" s="778" t="s">
        <v>463</v>
      </c>
    </row>
    <row r="14" spans="1:14" ht="13.5" customHeight="1">
      <c r="A14" s="65" t="s">
        <v>9</v>
      </c>
      <c r="B14" s="418">
        <v>122855</v>
      </c>
      <c r="C14" s="371">
        <v>373574</v>
      </c>
      <c r="D14" s="370">
        <v>622894</v>
      </c>
      <c r="E14" s="371">
        <v>735677</v>
      </c>
      <c r="F14" s="370">
        <v>928345</v>
      </c>
      <c r="G14" s="371">
        <v>1214543</v>
      </c>
      <c r="H14" s="370">
        <v>1485309</v>
      </c>
      <c r="I14" s="371">
        <v>1715998</v>
      </c>
      <c r="J14" s="370">
        <v>2065780</v>
      </c>
      <c r="K14" s="371">
        <v>2342186</v>
      </c>
      <c r="L14" s="365">
        <v>2700380</v>
      </c>
      <c r="M14" s="782" t="s">
        <v>771</v>
      </c>
      <c r="N14" s="777" t="s">
        <v>467</v>
      </c>
    </row>
    <row r="15" spans="1:14" ht="13.5" customHeight="1">
      <c r="A15" s="29" t="s">
        <v>10</v>
      </c>
      <c r="B15" s="362" t="s">
        <v>127</v>
      </c>
      <c r="C15" s="363" t="s">
        <v>127</v>
      </c>
      <c r="D15" s="364">
        <v>42810</v>
      </c>
      <c r="E15" s="363">
        <v>52617</v>
      </c>
      <c r="F15" s="364">
        <v>70615</v>
      </c>
      <c r="G15" s="363">
        <v>100197</v>
      </c>
      <c r="H15" s="364">
        <v>113040</v>
      </c>
      <c r="I15" s="363">
        <v>126189</v>
      </c>
      <c r="J15" s="364">
        <v>155137</v>
      </c>
      <c r="K15" s="363">
        <v>201523</v>
      </c>
      <c r="L15" s="365">
        <v>248285</v>
      </c>
      <c r="M15" s="782" t="s">
        <v>364</v>
      </c>
      <c r="N15" s="777" t="s">
        <v>752</v>
      </c>
    </row>
    <row r="16" spans="1:14" ht="13.5" customHeight="1">
      <c r="A16" s="29" t="s">
        <v>11</v>
      </c>
      <c r="B16" s="362" t="s">
        <v>127</v>
      </c>
      <c r="C16" s="363" t="s">
        <v>127</v>
      </c>
      <c r="D16" s="364">
        <v>22348</v>
      </c>
      <c r="E16" s="363">
        <v>30142</v>
      </c>
      <c r="F16" s="364">
        <v>41261</v>
      </c>
      <c r="G16" s="363">
        <v>61093</v>
      </c>
      <c r="H16" s="364">
        <v>100722</v>
      </c>
      <c r="I16" s="363">
        <v>124742</v>
      </c>
      <c r="J16" s="364">
        <v>167439</v>
      </c>
      <c r="K16" s="363">
        <v>204034</v>
      </c>
      <c r="L16" s="365">
        <v>244509</v>
      </c>
      <c r="M16" s="782" t="s">
        <v>125</v>
      </c>
      <c r="N16" s="777" t="s">
        <v>125</v>
      </c>
    </row>
    <row r="17" spans="1:14" ht="13.5" customHeight="1">
      <c r="A17" s="29" t="s">
        <v>12</v>
      </c>
      <c r="B17" s="362" t="s">
        <v>127</v>
      </c>
      <c r="C17" s="363" t="s">
        <v>127</v>
      </c>
      <c r="D17" s="364" t="s">
        <v>127</v>
      </c>
      <c r="E17" s="363" t="s">
        <v>127</v>
      </c>
      <c r="F17" s="364" t="s">
        <v>127</v>
      </c>
      <c r="G17" s="363" t="s">
        <v>127</v>
      </c>
      <c r="H17" s="364" t="s">
        <v>127</v>
      </c>
      <c r="I17" s="363" t="s">
        <v>127</v>
      </c>
      <c r="J17" s="364" t="s">
        <v>155</v>
      </c>
      <c r="K17" s="363">
        <v>10572</v>
      </c>
      <c r="L17" s="365">
        <v>16490</v>
      </c>
      <c r="M17" s="782" t="s">
        <v>125</v>
      </c>
      <c r="N17" s="777" t="s">
        <v>125</v>
      </c>
    </row>
    <row r="18" spans="1:14" ht="13.5" customHeight="1">
      <c r="A18" s="29" t="s">
        <v>13</v>
      </c>
      <c r="B18" s="362" t="s">
        <v>127</v>
      </c>
      <c r="C18" s="363" t="s">
        <v>127</v>
      </c>
      <c r="D18" s="364" t="s">
        <v>127</v>
      </c>
      <c r="E18" s="363">
        <v>16313</v>
      </c>
      <c r="F18" s="364" t="s">
        <v>127</v>
      </c>
      <c r="G18" s="363">
        <v>28723</v>
      </c>
      <c r="H18" s="364">
        <v>35466</v>
      </c>
      <c r="I18" s="363">
        <v>39471</v>
      </c>
      <c r="J18" s="364">
        <v>44440</v>
      </c>
      <c r="K18" s="363">
        <v>44231</v>
      </c>
      <c r="L18" s="369">
        <v>51127</v>
      </c>
      <c r="M18" s="783" t="s">
        <v>125</v>
      </c>
      <c r="N18" s="778" t="s">
        <v>125</v>
      </c>
    </row>
    <row r="19" spans="1:14" ht="13.5" customHeight="1">
      <c r="A19" s="65" t="s">
        <v>14</v>
      </c>
      <c r="B19" s="418" t="s">
        <v>127</v>
      </c>
      <c r="C19" s="371">
        <v>37806.2622319956</v>
      </c>
      <c r="D19" s="370">
        <v>115133</v>
      </c>
      <c r="E19" s="371">
        <v>170702</v>
      </c>
      <c r="F19" s="370">
        <v>306015</v>
      </c>
      <c r="G19" s="371">
        <v>391188</v>
      </c>
      <c r="H19" s="370">
        <v>521623</v>
      </c>
      <c r="I19" s="371">
        <v>644621</v>
      </c>
      <c r="J19" s="370">
        <v>786275</v>
      </c>
      <c r="K19" s="371">
        <v>928402</v>
      </c>
      <c r="L19" s="365">
        <v>1110846</v>
      </c>
      <c r="M19" s="782" t="s">
        <v>309</v>
      </c>
      <c r="N19" s="777" t="s">
        <v>489</v>
      </c>
    </row>
    <row r="20" spans="1:14" ht="13.5" customHeight="1">
      <c r="A20" s="29" t="s">
        <v>15</v>
      </c>
      <c r="B20" s="362" t="s">
        <v>127</v>
      </c>
      <c r="C20" s="363" t="s">
        <v>127</v>
      </c>
      <c r="D20" s="364">
        <v>56588</v>
      </c>
      <c r="E20" s="363">
        <v>106649</v>
      </c>
      <c r="F20" s="364">
        <v>172556</v>
      </c>
      <c r="G20" s="363">
        <v>237922</v>
      </c>
      <c r="H20" s="364">
        <v>305004</v>
      </c>
      <c r="I20" s="363">
        <v>368372</v>
      </c>
      <c r="J20" s="364">
        <v>452567</v>
      </c>
      <c r="K20" s="363">
        <v>535088</v>
      </c>
      <c r="L20" s="365">
        <v>636170</v>
      </c>
      <c r="M20" s="782" t="s">
        <v>311</v>
      </c>
      <c r="N20" s="777" t="s">
        <v>495</v>
      </c>
    </row>
    <row r="21" spans="1:14" ht="13.5" customHeight="1">
      <c r="A21" s="29" t="s">
        <v>165</v>
      </c>
      <c r="B21" s="362">
        <v>0</v>
      </c>
      <c r="C21" s="363">
        <v>0</v>
      </c>
      <c r="D21" s="364">
        <v>0</v>
      </c>
      <c r="E21" s="363">
        <v>0</v>
      </c>
      <c r="F21" s="364">
        <v>0</v>
      </c>
      <c r="G21" s="363">
        <v>0</v>
      </c>
      <c r="H21" s="364">
        <v>0</v>
      </c>
      <c r="I21" s="363">
        <v>0</v>
      </c>
      <c r="J21" s="364">
        <v>0</v>
      </c>
      <c r="K21" s="363" t="s">
        <v>155</v>
      </c>
      <c r="L21" s="517" t="s">
        <v>155</v>
      </c>
      <c r="M21" s="782" t="s">
        <v>125</v>
      </c>
      <c r="N21" s="777" t="s">
        <v>125</v>
      </c>
    </row>
    <row r="22" spans="1:14" ht="13.5" customHeight="1">
      <c r="A22" s="29" t="s">
        <v>16</v>
      </c>
      <c r="B22" s="362" t="s">
        <v>127</v>
      </c>
      <c r="C22" s="363" t="s">
        <v>127</v>
      </c>
      <c r="D22" s="364" t="s">
        <v>127</v>
      </c>
      <c r="E22" s="363" t="s">
        <v>127</v>
      </c>
      <c r="F22" s="364" t="s">
        <v>127</v>
      </c>
      <c r="G22" s="363" t="s">
        <v>127</v>
      </c>
      <c r="H22" s="364" t="s">
        <v>127</v>
      </c>
      <c r="I22" s="363" t="s">
        <v>127</v>
      </c>
      <c r="J22" s="364" t="s">
        <v>155</v>
      </c>
      <c r="K22" s="363" t="s">
        <v>155</v>
      </c>
      <c r="L22" s="517" t="s">
        <v>155</v>
      </c>
      <c r="M22" s="782" t="s">
        <v>125</v>
      </c>
      <c r="N22" s="777" t="s">
        <v>125</v>
      </c>
    </row>
    <row r="23" spans="1:14" ht="13.5" customHeight="1">
      <c r="A23" s="29" t="s">
        <v>17</v>
      </c>
      <c r="B23" s="362" t="s">
        <v>127</v>
      </c>
      <c r="C23" s="363" t="s">
        <v>127</v>
      </c>
      <c r="D23" s="364" t="s">
        <v>127</v>
      </c>
      <c r="E23" s="363" t="s">
        <v>127</v>
      </c>
      <c r="F23" s="364">
        <v>13643</v>
      </c>
      <c r="G23" s="363">
        <v>16108</v>
      </c>
      <c r="H23" s="364">
        <v>17930</v>
      </c>
      <c r="I23" s="363">
        <v>19382</v>
      </c>
      <c r="J23" s="364">
        <v>24503</v>
      </c>
      <c r="K23" s="363">
        <v>35166</v>
      </c>
      <c r="L23" s="369">
        <v>48500</v>
      </c>
      <c r="M23" s="783" t="s">
        <v>313</v>
      </c>
      <c r="N23" s="778" t="s">
        <v>501</v>
      </c>
    </row>
    <row r="24" spans="1:14" ht="13.5" customHeight="1">
      <c r="A24" s="65" t="s">
        <v>18</v>
      </c>
      <c r="B24" s="418">
        <v>3150</v>
      </c>
      <c r="C24" s="371">
        <v>12812</v>
      </c>
      <c r="D24" s="370">
        <v>48278</v>
      </c>
      <c r="E24" s="371">
        <v>89080</v>
      </c>
      <c r="F24" s="370">
        <v>110448</v>
      </c>
      <c r="G24" s="371">
        <v>195560</v>
      </c>
      <c r="H24" s="370">
        <v>300497</v>
      </c>
      <c r="I24" s="371">
        <v>363733</v>
      </c>
      <c r="J24" s="370">
        <v>466052</v>
      </c>
      <c r="K24" s="371">
        <v>588906</v>
      </c>
      <c r="L24" s="365">
        <v>707771</v>
      </c>
      <c r="M24" s="782" t="s">
        <v>772</v>
      </c>
      <c r="N24" s="777" t="s">
        <v>508</v>
      </c>
    </row>
    <row r="25" spans="1:14" ht="13.5" customHeight="1">
      <c r="A25" s="29" t="s">
        <v>19</v>
      </c>
      <c r="B25" s="362" t="s">
        <v>127</v>
      </c>
      <c r="C25" s="363" t="s">
        <v>127</v>
      </c>
      <c r="D25" s="364">
        <v>6442</v>
      </c>
      <c r="E25" s="363">
        <v>2375</v>
      </c>
      <c r="F25" s="364">
        <v>22385</v>
      </c>
      <c r="G25" s="363">
        <v>36685</v>
      </c>
      <c r="H25" s="364">
        <v>63463</v>
      </c>
      <c r="I25" s="363">
        <v>85968</v>
      </c>
      <c r="J25" s="364">
        <v>129341</v>
      </c>
      <c r="K25" s="363">
        <v>179942</v>
      </c>
      <c r="L25" s="365">
        <v>239454</v>
      </c>
      <c r="M25" s="782" t="s">
        <v>773</v>
      </c>
      <c r="N25" s="777" t="s">
        <v>514</v>
      </c>
    </row>
    <row r="26" spans="1:14" ht="13.5" customHeight="1">
      <c r="A26" s="29" t="s">
        <v>20</v>
      </c>
      <c r="B26" s="362" t="s">
        <v>127</v>
      </c>
      <c r="C26" s="363" t="s">
        <v>127</v>
      </c>
      <c r="D26" s="364" t="s">
        <v>127</v>
      </c>
      <c r="E26" s="363">
        <v>9532</v>
      </c>
      <c r="F26" s="364">
        <v>13193</v>
      </c>
      <c r="G26" s="363">
        <v>18751</v>
      </c>
      <c r="H26" s="364">
        <v>29161</v>
      </c>
      <c r="I26" s="363">
        <v>39386</v>
      </c>
      <c r="J26" s="364">
        <v>48226</v>
      </c>
      <c r="K26" s="363">
        <v>65580</v>
      </c>
      <c r="L26" s="365">
        <v>88707</v>
      </c>
      <c r="M26" s="782" t="s">
        <v>317</v>
      </c>
      <c r="N26" s="777" t="s">
        <v>521</v>
      </c>
    </row>
    <row r="27" spans="1:14" ht="13.5" customHeight="1">
      <c r="A27" s="29" t="s">
        <v>21</v>
      </c>
      <c r="B27" s="362">
        <v>0</v>
      </c>
      <c r="C27" s="363" t="s">
        <v>127</v>
      </c>
      <c r="D27" s="364">
        <v>14281</v>
      </c>
      <c r="E27" s="363" t="s">
        <v>127</v>
      </c>
      <c r="F27" s="364">
        <v>23564</v>
      </c>
      <c r="G27" s="363">
        <v>28713</v>
      </c>
      <c r="H27" s="364">
        <v>39315</v>
      </c>
      <c r="I27" s="363">
        <v>50839</v>
      </c>
      <c r="J27" s="364">
        <v>68044</v>
      </c>
      <c r="K27" s="363">
        <v>88246</v>
      </c>
      <c r="L27" s="365">
        <v>112063</v>
      </c>
      <c r="M27" s="782" t="s">
        <v>319</v>
      </c>
      <c r="N27" s="777" t="s">
        <v>528</v>
      </c>
    </row>
    <row r="28" spans="1:14" ht="13.5" customHeight="1">
      <c r="A28" s="29" t="s">
        <v>22</v>
      </c>
      <c r="B28" s="362">
        <v>5690</v>
      </c>
      <c r="C28" s="363" t="s">
        <v>127</v>
      </c>
      <c r="D28" s="364">
        <v>16327</v>
      </c>
      <c r="E28" s="363">
        <v>20256</v>
      </c>
      <c r="F28" s="364">
        <v>43191</v>
      </c>
      <c r="G28" s="363">
        <v>55454</v>
      </c>
      <c r="H28" s="364">
        <v>55254</v>
      </c>
      <c r="I28" s="363">
        <v>75316</v>
      </c>
      <c r="J28" s="364">
        <v>94126</v>
      </c>
      <c r="K28" s="363">
        <v>119709</v>
      </c>
      <c r="L28" s="369">
        <v>148963</v>
      </c>
      <c r="M28" s="783" t="s">
        <v>774</v>
      </c>
      <c r="N28" s="778" t="s">
        <v>535</v>
      </c>
    </row>
    <row r="29" spans="1:14" ht="13.5" customHeight="1">
      <c r="A29" s="65" t="s">
        <v>23</v>
      </c>
      <c r="B29" s="418" t="s">
        <v>127</v>
      </c>
      <c r="C29" s="371" t="s">
        <v>127</v>
      </c>
      <c r="D29" s="370">
        <v>22788</v>
      </c>
      <c r="E29" s="371">
        <v>37444</v>
      </c>
      <c r="F29" s="370">
        <v>58019</v>
      </c>
      <c r="G29" s="371">
        <v>73120</v>
      </c>
      <c r="H29" s="370">
        <v>86359</v>
      </c>
      <c r="I29" s="371">
        <v>100919</v>
      </c>
      <c r="J29" s="370">
        <v>116047</v>
      </c>
      <c r="K29" s="371">
        <v>136406</v>
      </c>
      <c r="L29" s="365">
        <v>163021</v>
      </c>
      <c r="M29" s="782" t="s">
        <v>322</v>
      </c>
      <c r="N29" s="777" t="s">
        <v>542</v>
      </c>
    </row>
    <row r="30" spans="1:14" ht="13.5" customHeight="1">
      <c r="A30" s="29" t="s">
        <v>24</v>
      </c>
      <c r="B30" s="362">
        <v>0</v>
      </c>
      <c r="C30" s="363" t="s">
        <v>127</v>
      </c>
      <c r="D30" s="364" t="s">
        <v>127</v>
      </c>
      <c r="E30" s="363">
        <v>6877</v>
      </c>
      <c r="F30" s="364" t="s">
        <v>127</v>
      </c>
      <c r="G30" s="363" t="s">
        <v>127</v>
      </c>
      <c r="H30" s="364">
        <v>8432</v>
      </c>
      <c r="I30" s="363">
        <v>11052</v>
      </c>
      <c r="J30" s="364">
        <v>17785</v>
      </c>
      <c r="K30" s="363">
        <v>31577</v>
      </c>
      <c r="L30" s="365">
        <v>41000</v>
      </c>
      <c r="M30" s="782" t="s">
        <v>324</v>
      </c>
      <c r="N30" s="777" t="s">
        <v>548</v>
      </c>
    </row>
    <row r="31" spans="1:14" ht="13.5" customHeight="1">
      <c r="A31" s="924" t="s">
        <v>25</v>
      </c>
      <c r="B31" s="362" t="s">
        <v>127</v>
      </c>
      <c r="C31" s="363" t="s">
        <v>127</v>
      </c>
      <c r="D31" s="364" t="s">
        <v>127</v>
      </c>
      <c r="E31" s="363">
        <v>51051</v>
      </c>
      <c r="F31" s="364">
        <v>79997</v>
      </c>
      <c r="G31" s="363">
        <v>95439</v>
      </c>
      <c r="H31" s="364">
        <v>115687</v>
      </c>
      <c r="I31" s="363">
        <v>126873</v>
      </c>
      <c r="J31" s="364">
        <v>152906</v>
      </c>
      <c r="K31" s="363">
        <v>192139</v>
      </c>
      <c r="L31" s="365">
        <v>249379</v>
      </c>
      <c r="M31" s="782" t="s">
        <v>365</v>
      </c>
      <c r="N31" s="777" t="s">
        <v>759</v>
      </c>
    </row>
    <row r="32" spans="1:14" ht="13.5" customHeight="1">
      <c r="A32" s="29" t="s">
        <v>26</v>
      </c>
      <c r="B32" s="362" t="s">
        <v>127</v>
      </c>
      <c r="C32" s="363">
        <v>15802</v>
      </c>
      <c r="D32" s="364">
        <v>53700</v>
      </c>
      <c r="E32" s="363">
        <v>82699</v>
      </c>
      <c r="F32" s="364">
        <v>125630</v>
      </c>
      <c r="G32" s="363">
        <v>147139</v>
      </c>
      <c r="H32" s="364">
        <v>181426</v>
      </c>
      <c r="I32" s="363">
        <v>207344</v>
      </c>
      <c r="J32" s="364">
        <v>230333</v>
      </c>
      <c r="K32" s="363">
        <v>253576</v>
      </c>
      <c r="L32" s="365">
        <v>302537</v>
      </c>
      <c r="M32" s="782" t="s">
        <v>125</v>
      </c>
      <c r="N32" s="777" t="s">
        <v>125</v>
      </c>
    </row>
    <row r="33" spans="1:14" ht="13.5" customHeight="1">
      <c r="A33" s="29" t="s">
        <v>27</v>
      </c>
      <c r="B33" s="362">
        <v>786</v>
      </c>
      <c r="C33" s="363" t="s">
        <v>127</v>
      </c>
      <c r="D33" s="364">
        <v>25482</v>
      </c>
      <c r="E33" s="363">
        <v>41428</v>
      </c>
      <c r="F33" s="364">
        <v>52505</v>
      </c>
      <c r="G33" s="363">
        <v>80588</v>
      </c>
      <c r="H33" s="364">
        <v>111182</v>
      </c>
      <c r="I33" s="363">
        <v>135360</v>
      </c>
      <c r="J33" s="364">
        <v>175202</v>
      </c>
      <c r="K33" s="363">
        <v>236310</v>
      </c>
      <c r="L33" s="369">
        <v>299861</v>
      </c>
      <c r="M33" s="783" t="s">
        <v>775</v>
      </c>
      <c r="N33" s="778" t="s">
        <v>564</v>
      </c>
    </row>
    <row r="34" spans="1:14" ht="13.5" customHeight="1">
      <c r="A34" s="65" t="s">
        <v>28</v>
      </c>
      <c r="B34" s="418" t="s">
        <v>127</v>
      </c>
      <c r="C34" s="371">
        <v>25975</v>
      </c>
      <c r="D34" s="370">
        <v>40870</v>
      </c>
      <c r="E34" s="371">
        <v>51640</v>
      </c>
      <c r="F34" s="370">
        <v>67527</v>
      </c>
      <c r="G34" s="371">
        <v>86184</v>
      </c>
      <c r="H34" s="370">
        <v>98316</v>
      </c>
      <c r="I34" s="371">
        <v>115244</v>
      </c>
      <c r="J34" s="370">
        <v>134914</v>
      </c>
      <c r="K34" s="371">
        <v>159137</v>
      </c>
      <c r="L34" s="365">
        <v>188181</v>
      </c>
      <c r="M34" s="782" t="s">
        <v>776</v>
      </c>
      <c r="N34" s="777" t="s">
        <v>570</v>
      </c>
    </row>
    <row r="35" spans="1:14" ht="13.5" customHeight="1">
      <c r="A35" s="29" t="s">
        <v>29</v>
      </c>
      <c r="B35" s="362" t="s">
        <v>127</v>
      </c>
      <c r="C35" s="363" t="s">
        <v>127</v>
      </c>
      <c r="D35" s="364" t="s">
        <v>127</v>
      </c>
      <c r="E35" s="363" t="s">
        <v>127</v>
      </c>
      <c r="F35" s="364" t="s">
        <v>127</v>
      </c>
      <c r="G35" s="363" t="s">
        <v>127</v>
      </c>
      <c r="H35" s="364" t="s">
        <v>127</v>
      </c>
      <c r="I35" s="363">
        <v>33650</v>
      </c>
      <c r="J35" s="364">
        <v>41740</v>
      </c>
      <c r="K35" s="363">
        <v>52892</v>
      </c>
      <c r="L35" s="365">
        <v>71993</v>
      </c>
      <c r="M35" s="782" t="s">
        <v>366</v>
      </c>
      <c r="N35" s="777" t="s">
        <v>762</v>
      </c>
    </row>
    <row r="36" spans="1:14" ht="13.5" customHeight="1">
      <c r="A36" s="29" t="s">
        <v>30</v>
      </c>
      <c r="B36" s="362" t="s">
        <v>127</v>
      </c>
      <c r="C36" s="363" t="s">
        <v>127</v>
      </c>
      <c r="D36" s="364">
        <v>38759</v>
      </c>
      <c r="E36" s="363">
        <v>53250</v>
      </c>
      <c r="F36" s="364">
        <v>68186</v>
      </c>
      <c r="G36" s="363">
        <v>84642</v>
      </c>
      <c r="H36" s="364">
        <v>114861</v>
      </c>
      <c r="I36" s="363">
        <v>138046</v>
      </c>
      <c r="J36" s="364">
        <v>182119</v>
      </c>
      <c r="K36" s="363">
        <v>233916</v>
      </c>
      <c r="L36" s="365">
        <v>282904</v>
      </c>
      <c r="M36" s="782" t="s">
        <v>331</v>
      </c>
      <c r="N36" s="777" t="s">
        <v>581</v>
      </c>
    </row>
    <row r="37" spans="1:14" ht="13.5" customHeight="1">
      <c r="A37" s="29" t="s">
        <v>31</v>
      </c>
      <c r="B37" s="362" t="s">
        <v>127</v>
      </c>
      <c r="C37" s="363" t="s">
        <v>127</v>
      </c>
      <c r="D37" s="364">
        <v>1760</v>
      </c>
      <c r="E37" s="363">
        <v>2842</v>
      </c>
      <c r="F37" s="364">
        <v>4272</v>
      </c>
      <c r="G37" s="363">
        <v>7108</v>
      </c>
      <c r="H37" s="364">
        <v>6549</v>
      </c>
      <c r="I37" s="363">
        <v>13119</v>
      </c>
      <c r="J37" s="364">
        <v>19417</v>
      </c>
      <c r="K37" s="363">
        <v>28238</v>
      </c>
      <c r="L37" s="365">
        <v>36183</v>
      </c>
      <c r="M37" s="782" t="s">
        <v>333</v>
      </c>
      <c r="N37" s="777" t="s">
        <v>588</v>
      </c>
    </row>
    <row r="38" spans="1:14" ht="13.5" customHeight="1">
      <c r="A38" s="29" t="s">
        <v>32</v>
      </c>
      <c r="B38" s="362" t="s">
        <v>127</v>
      </c>
      <c r="C38" s="363" t="s">
        <v>127</v>
      </c>
      <c r="D38" s="364" t="s">
        <v>127</v>
      </c>
      <c r="E38" s="363">
        <v>9293</v>
      </c>
      <c r="F38" s="364">
        <v>13637</v>
      </c>
      <c r="G38" s="363">
        <v>11547</v>
      </c>
      <c r="H38" s="364">
        <v>16117</v>
      </c>
      <c r="I38" s="363">
        <v>18285</v>
      </c>
      <c r="J38" s="364">
        <v>25599</v>
      </c>
      <c r="K38" s="363">
        <v>35180</v>
      </c>
      <c r="L38" s="369">
        <v>46283</v>
      </c>
      <c r="M38" s="783" t="s">
        <v>334</v>
      </c>
      <c r="N38" s="778" t="s">
        <v>593</v>
      </c>
    </row>
    <row r="39" spans="1:14" ht="13.5" customHeight="1">
      <c r="A39" s="65" t="s">
        <v>33</v>
      </c>
      <c r="B39" s="418" t="s">
        <v>127</v>
      </c>
      <c r="C39" s="371" t="s">
        <v>127</v>
      </c>
      <c r="D39" s="370">
        <v>10023</v>
      </c>
      <c r="E39" s="371" t="s">
        <v>127</v>
      </c>
      <c r="F39" s="370">
        <v>17598</v>
      </c>
      <c r="G39" s="371">
        <v>24073</v>
      </c>
      <c r="H39" s="370">
        <v>36662</v>
      </c>
      <c r="I39" s="371">
        <v>47934</v>
      </c>
      <c r="J39" s="370">
        <v>61014</v>
      </c>
      <c r="K39" s="371">
        <v>74879</v>
      </c>
      <c r="L39" s="365">
        <v>93145</v>
      </c>
      <c r="M39" s="782" t="s">
        <v>336</v>
      </c>
      <c r="N39" s="777" t="s">
        <v>599</v>
      </c>
    </row>
    <row r="40" spans="1:14" ht="13.5" customHeight="1">
      <c r="A40" s="29" t="s">
        <v>34</v>
      </c>
      <c r="B40" s="362" t="s">
        <v>127</v>
      </c>
      <c r="C40" s="363" t="s">
        <v>127</v>
      </c>
      <c r="D40" s="364">
        <v>3339</v>
      </c>
      <c r="E40" s="363">
        <v>5651</v>
      </c>
      <c r="F40" s="364">
        <v>9618</v>
      </c>
      <c r="G40" s="363">
        <v>11781</v>
      </c>
      <c r="H40" s="364">
        <v>14630</v>
      </c>
      <c r="I40" s="363">
        <v>17823</v>
      </c>
      <c r="J40" s="364">
        <v>23555</v>
      </c>
      <c r="K40" s="363">
        <v>31843</v>
      </c>
      <c r="L40" s="365">
        <v>42835</v>
      </c>
      <c r="M40" s="782" t="s">
        <v>337</v>
      </c>
      <c r="N40" s="777" t="s">
        <v>605</v>
      </c>
    </row>
    <row r="41" spans="1:14" ht="13.5" customHeight="1">
      <c r="A41" s="29" t="s">
        <v>35</v>
      </c>
      <c r="B41" s="362" t="s">
        <v>127</v>
      </c>
      <c r="C41" s="363" t="s">
        <v>127</v>
      </c>
      <c r="D41" s="364">
        <v>59332</v>
      </c>
      <c r="E41" s="363">
        <v>102430</v>
      </c>
      <c r="F41" s="364">
        <v>151829</v>
      </c>
      <c r="G41" s="363">
        <v>172472</v>
      </c>
      <c r="H41" s="364">
        <v>197615</v>
      </c>
      <c r="I41" s="363">
        <v>211540</v>
      </c>
      <c r="J41" s="364">
        <v>251754</v>
      </c>
      <c r="K41" s="363">
        <v>301789</v>
      </c>
      <c r="L41" s="365">
        <v>372949</v>
      </c>
      <c r="M41" s="782" t="s">
        <v>368</v>
      </c>
      <c r="N41" s="777" t="s">
        <v>764</v>
      </c>
    </row>
    <row r="42" spans="1:14" ht="13.5" customHeight="1">
      <c r="A42" s="29" t="s">
        <v>36</v>
      </c>
      <c r="B42" s="362" t="s">
        <v>127</v>
      </c>
      <c r="C42" s="363" t="s">
        <v>127</v>
      </c>
      <c r="D42" s="364" t="s">
        <v>127</v>
      </c>
      <c r="E42" s="363">
        <v>7578</v>
      </c>
      <c r="F42" s="364" t="s">
        <v>127</v>
      </c>
      <c r="G42" s="363">
        <v>18224</v>
      </c>
      <c r="H42" s="364">
        <v>22607</v>
      </c>
      <c r="I42" s="363">
        <v>26948</v>
      </c>
      <c r="J42" s="364">
        <v>36546</v>
      </c>
      <c r="K42" s="363">
        <v>51375</v>
      </c>
      <c r="L42" s="365">
        <v>68359</v>
      </c>
      <c r="M42" s="782" t="s">
        <v>339</v>
      </c>
      <c r="N42" s="777" t="s">
        <v>616</v>
      </c>
    </row>
    <row r="43" spans="1:14" ht="13.5" customHeight="1">
      <c r="A43" s="29" t="s">
        <v>37</v>
      </c>
      <c r="B43" s="362">
        <v>9307</v>
      </c>
      <c r="C43" s="363">
        <v>41656</v>
      </c>
      <c r="D43" s="364">
        <v>124146</v>
      </c>
      <c r="E43" s="363">
        <v>197135</v>
      </c>
      <c r="F43" s="364">
        <v>285814</v>
      </c>
      <c r="G43" s="363">
        <v>338229</v>
      </c>
      <c r="H43" s="364">
        <v>391686</v>
      </c>
      <c r="I43" s="363">
        <v>438241</v>
      </c>
      <c r="J43" s="364">
        <v>497071</v>
      </c>
      <c r="K43" s="363">
        <v>536980</v>
      </c>
      <c r="L43" s="369">
        <v>641321</v>
      </c>
      <c r="M43" s="783" t="s">
        <v>341</v>
      </c>
      <c r="N43" s="778" t="s">
        <v>622</v>
      </c>
    </row>
    <row r="44" spans="1:14" ht="13.5" customHeight="1">
      <c r="A44" s="65" t="s">
        <v>38</v>
      </c>
      <c r="B44" s="418" t="s">
        <v>127</v>
      </c>
      <c r="C44" s="371">
        <v>8662.38180318857</v>
      </c>
      <c r="D44" s="370">
        <v>23815</v>
      </c>
      <c r="E44" s="371">
        <v>41332</v>
      </c>
      <c r="F44" s="370">
        <v>65582</v>
      </c>
      <c r="G44" s="371">
        <v>89680</v>
      </c>
      <c r="H44" s="370">
        <v>124031</v>
      </c>
      <c r="I44" s="371">
        <v>161642</v>
      </c>
      <c r="J44" s="370">
        <v>210958</v>
      </c>
      <c r="K44" s="371">
        <v>264248</v>
      </c>
      <c r="L44" s="365">
        <v>340520</v>
      </c>
      <c r="M44" s="782" t="s">
        <v>777</v>
      </c>
      <c r="N44" s="777" t="s">
        <v>629</v>
      </c>
    </row>
    <row r="45" spans="1:14" ht="13.5" customHeight="1">
      <c r="A45" s="29" t="s">
        <v>39</v>
      </c>
      <c r="B45" s="362" t="s">
        <v>127</v>
      </c>
      <c r="C45" s="363" t="s">
        <v>127</v>
      </c>
      <c r="D45" s="364" t="s">
        <v>127</v>
      </c>
      <c r="E45" s="363" t="s">
        <v>127</v>
      </c>
      <c r="F45" s="364">
        <v>4849</v>
      </c>
      <c r="G45" s="363">
        <v>6575</v>
      </c>
      <c r="H45" s="364">
        <v>8826</v>
      </c>
      <c r="I45" s="363">
        <v>11593</v>
      </c>
      <c r="J45" s="364">
        <v>14034</v>
      </c>
      <c r="K45" s="363">
        <v>19412</v>
      </c>
      <c r="L45" s="365">
        <v>23874</v>
      </c>
      <c r="M45" s="782" t="s">
        <v>778</v>
      </c>
      <c r="N45" s="777" t="s">
        <v>636</v>
      </c>
    </row>
    <row r="46" spans="1:14" ht="13.5" customHeight="1">
      <c r="A46" s="29" t="s">
        <v>746</v>
      </c>
      <c r="B46" s="362">
        <v>0</v>
      </c>
      <c r="C46" s="363"/>
      <c r="D46" s="364">
        <v>0</v>
      </c>
      <c r="E46" s="363"/>
      <c r="F46" s="364">
        <v>0</v>
      </c>
      <c r="G46" s="363"/>
      <c r="H46" s="364">
        <v>0</v>
      </c>
      <c r="I46" s="363"/>
      <c r="J46" s="364">
        <v>0</v>
      </c>
      <c r="K46" s="363"/>
      <c r="L46" s="365">
        <v>0</v>
      </c>
      <c r="M46" s="782">
        <v>0</v>
      </c>
      <c r="N46" s="777" t="s">
        <v>125</v>
      </c>
    </row>
    <row r="47" spans="1:14" ht="13.5" customHeight="1">
      <c r="A47" s="29" t="s">
        <v>40</v>
      </c>
      <c r="B47" s="362" t="s">
        <v>127</v>
      </c>
      <c r="C47" s="363">
        <v>33603</v>
      </c>
      <c r="D47" s="364">
        <v>55046</v>
      </c>
      <c r="E47" s="363">
        <v>87567</v>
      </c>
      <c r="F47" s="364">
        <v>112527</v>
      </c>
      <c r="G47" s="363">
        <v>151612</v>
      </c>
      <c r="H47" s="364">
        <v>205140</v>
      </c>
      <c r="I47" s="363">
        <v>243689</v>
      </c>
      <c r="J47" s="364">
        <v>303969</v>
      </c>
      <c r="K47" s="363">
        <v>369386</v>
      </c>
      <c r="L47" s="365">
        <v>455336</v>
      </c>
      <c r="M47" s="782" t="s">
        <v>779</v>
      </c>
      <c r="N47" s="777" t="s">
        <v>643</v>
      </c>
    </row>
    <row r="48" spans="1:14" ht="13.5" customHeight="1">
      <c r="A48" s="29" t="s">
        <v>41</v>
      </c>
      <c r="B48" s="362" t="s">
        <v>127</v>
      </c>
      <c r="C48" s="363" t="s">
        <v>127</v>
      </c>
      <c r="D48" s="364" t="s">
        <v>127</v>
      </c>
      <c r="E48" s="363">
        <v>31321</v>
      </c>
      <c r="F48" s="364">
        <v>39978</v>
      </c>
      <c r="G48" s="363">
        <v>50617</v>
      </c>
      <c r="H48" s="364">
        <v>65378</v>
      </c>
      <c r="I48" s="363">
        <v>78248</v>
      </c>
      <c r="J48" s="364">
        <v>106031</v>
      </c>
      <c r="K48" s="363">
        <v>129996</v>
      </c>
      <c r="L48" s="365">
        <v>158490</v>
      </c>
      <c r="M48" s="782" t="s">
        <v>780</v>
      </c>
      <c r="N48" s="777" t="s">
        <v>650</v>
      </c>
    </row>
    <row r="49" spans="1:14" ht="13.5" customHeight="1">
      <c r="A49" s="29" t="s">
        <v>42</v>
      </c>
      <c r="B49" s="362" t="s">
        <v>127</v>
      </c>
      <c r="C49" s="363">
        <v>19989</v>
      </c>
      <c r="D49" s="364">
        <v>31644</v>
      </c>
      <c r="E49" s="363">
        <v>25877</v>
      </c>
      <c r="F49" s="364">
        <v>57899</v>
      </c>
      <c r="G49" s="363">
        <v>68747</v>
      </c>
      <c r="H49" s="364">
        <v>82555</v>
      </c>
      <c r="I49" s="363">
        <v>95654</v>
      </c>
      <c r="J49" s="364">
        <v>117253</v>
      </c>
      <c r="K49" s="363">
        <v>142483</v>
      </c>
      <c r="L49" s="369">
        <v>171861</v>
      </c>
      <c r="M49" s="783" t="s">
        <v>346</v>
      </c>
      <c r="N49" s="778" t="s">
        <v>656</v>
      </c>
    </row>
    <row r="50" spans="1:14" ht="13.5" customHeight="1">
      <c r="A50" s="65" t="s">
        <v>43</v>
      </c>
      <c r="B50" s="418">
        <v>7377</v>
      </c>
      <c r="C50" s="371">
        <v>18313</v>
      </c>
      <c r="D50" s="370">
        <v>60083</v>
      </c>
      <c r="E50" s="371">
        <v>89595</v>
      </c>
      <c r="F50" s="370">
        <v>136829</v>
      </c>
      <c r="G50" s="371">
        <v>162258</v>
      </c>
      <c r="H50" s="370">
        <v>200501</v>
      </c>
      <c r="I50" s="371">
        <v>230322</v>
      </c>
      <c r="J50" s="370">
        <v>284870</v>
      </c>
      <c r="K50" s="371">
        <v>346720</v>
      </c>
      <c r="L50" s="365">
        <v>436503</v>
      </c>
      <c r="M50" s="782" t="s">
        <v>347</v>
      </c>
      <c r="N50" s="777" t="s">
        <v>663</v>
      </c>
    </row>
    <row r="51" spans="1:14" ht="13.5" customHeight="1">
      <c r="A51" s="29" t="s">
        <v>44</v>
      </c>
      <c r="B51" s="362">
        <v>0</v>
      </c>
      <c r="C51" s="363">
        <v>0</v>
      </c>
      <c r="D51" s="364">
        <v>0</v>
      </c>
      <c r="E51" s="363" t="s">
        <v>127</v>
      </c>
      <c r="F51" s="364" t="s">
        <v>127</v>
      </c>
      <c r="G51" s="363" t="s">
        <v>127</v>
      </c>
      <c r="H51" s="364" t="s">
        <v>127</v>
      </c>
      <c r="I51" s="363" t="s">
        <v>127</v>
      </c>
      <c r="J51" s="364" t="s">
        <v>127</v>
      </c>
      <c r="K51" s="363" t="s">
        <v>155</v>
      </c>
      <c r="L51" s="517" t="s">
        <v>155</v>
      </c>
      <c r="M51" s="782" t="s">
        <v>125</v>
      </c>
      <c r="N51" s="777" t="s">
        <v>125</v>
      </c>
    </row>
    <row r="52" spans="1:14" ht="13.5" customHeight="1">
      <c r="A52" s="29" t="s">
        <v>45</v>
      </c>
      <c r="B52" s="362">
        <v>0</v>
      </c>
      <c r="C52" s="363" t="s">
        <v>127</v>
      </c>
      <c r="D52" s="364" t="s">
        <v>127</v>
      </c>
      <c r="E52" s="363" t="s">
        <v>127</v>
      </c>
      <c r="F52" s="364" t="s">
        <v>127</v>
      </c>
      <c r="G52" s="363" t="s">
        <v>127</v>
      </c>
      <c r="H52" s="364" t="s">
        <v>127</v>
      </c>
      <c r="I52" s="363" t="s">
        <v>127</v>
      </c>
      <c r="J52" s="364" t="s">
        <v>155</v>
      </c>
      <c r="K52" s="363" t="s">
        <v>155</v>
      </c>
      <c r="L52" s="517" t="s">
        <v>155</v>
      </c>
      <c r="M52" s="782" t="s">
        <v>125</v>
      </c>
      <c r="N52" s="777" t="s">
        <v>125</v>
      </c>
    </row>
    <row r="53" spans="1:14" ht="13.5" customHeight="1">
      <c r="A53" s="29" t="s">
        <v>46</v>
      </c>
      <c r="B53" s="362" t="s">
        <v>127</v>
      </c>
      <c r="C53" s="363" t="s">
        <v>127</v>
      </c>
      <c r="D53" s="364">
        <v>5168</v>
      </c>
      <c r="E53" s="363">
        <v>9704</v>
      </c>
      <c r="F53" s="364">
        <v>18686</v>
      </c>
      <c r="G53" s="363">
        <v>26184</v>
      </c>
      <c r="H53" s="364">
        <v>38293</v>
      </c>
      <c r="I53" s="363">
        <v>52667</v>
      </c>
      <c r="J53" s="364">
        <v>77599</v>
      </c>
      <c r="K53" s="363">
        <v>98583</v>
      </c>
      <c r="L53" s="365">
        <v>128042</v>
      </c>
      <c r="M53" s="782" t="s">
        <v>781</v>
      </c>
      <c r="N53" s="777" t="s">
        <v>674</v>
      </c>
    </row>
    <row r="54" spans="1:14" ht="13.5" customHeight="1">
      <c r="A54" s="29" t="s">
        <v>47</v>
      </c>
      <c r="B54" s="362" t="s">
        <v>127</v>
      </c>
      <c r="C54" s="363" t="s">
        <v>127</v>
      </c>
      <c r="D54" s="364" t="s">
        <v>127</v>
      </c>
      <c r="E54" s="363">
        <v>1652</v>
      </c>
      <c r="F54" s="364">
        <v>2869</v>
      </c>
      <c r="G54" s="363">
        <v>4389</v>
      </c>
      <c r="H54" s="364">
        <v>6308</v>
      </c>
      <c r="I54" s="363">
        <v>8637</v>
      </c>
      <c r="J54" s="364">
        <v>11635</v>
      </c>
      <c r="K54" s="363">
        <v>15230</v>
      </c>
      <c r="L54" s="369">
        <v>18357</v>
      </c>
      <c r="M54" s="783" t="s">
        <v>349</v>
      </c>
      <c r="N54" s="778" t="s">
        <v>680</v>
      </c>
    </row>
    <row r="55" spans="1:14" ht="13.5" customHeight="1">
      <c r="A55" s="65" t="s">
        <v>48</v>
      </c>
      <c r="B55" s="418" t="s">
        <v>127</v>
      </c>
      <c r="C55" s="371" t="s">
        <v>127</v>
      </c>
      <c r="D55" s="370">
        <v>13705</v>
      </c>
      <c r="E55" s="371">
        <v>22902</v>
      </c>
      <c r="F55" s="370">
        <v>42571</v>
      </c>
      <c r="G55" s="371">
        <v>57984</v>
      </c>
      <c r="H55" s="370">
        <v>74034</v>
      </c>
      <c r="I55" s="371">
        <v>92777</v>
      </c>
      <c r="J55" s="370">
        <v>116785</v>
      </c>
      <c r="K55" s="371">
        <v>147922</v>
      </c>
      <c r="L55" s="365">
        <v>193879</v>
      </c>
      <c r="M55" s="782" t="s">
        <v>351</v>
      </c>
      <c r="N55" s="777" t="s">
        <v>686</v>
      </c>
    </row>
    <row r="56" spans="1:14" ht="13.5" customHeight="1">
      <c r="A56" s="29" t="s">
        <v>49</v>
      </c>
      <c r="B56" s="362" t="s">
        <v>127</v>
      </c>
      <c r="C56" s="363">
        <v>73117</v>
      </c>
      <c r="D56" s="364">
        <v>158513</v>
      </c>
      <c r="E56" s="363">
        <v>197668</v>
      </c>
      <c r="F56" s="364">
        <v>300752</v>
      </c>
      <c r="G56" s="363">
        <v>368796</v>
      </c>
      <c r="H56" s="364">
        <v>486833</v>
      </c>
      <c r="I56" s="363">
        <v>597447</v>
      </c>
      <c r="J56" s="364">
        <v>772697</v>
      </c>
      <c r="K56" s="363">
        <v>930997</v>
      </c>
      <c r="L56" s="365">
        <v>1104776</v>
      </c>
      <c r="M56" s="782" t="s">
        <v>782</v>
      </c>
      <c r="N56" s="777" t="s">
        <v>692</v>
      </c>
    </row>
    <row r="57" spans="1:14" ht="13.5" customHeight="1">
      <c r="A57" s="29" t="s">
        <v>50</v>
      </c>
      <c r="B57" s="362" t="s">
        <v>127</v>
      </c>
      <c r="C57" s="363" t="s">
        <v>127</v>
      </c>
      <c r="D57" s="364">
        <v>17352</v>
      </c>
      <c r="E57" s="363">
        <v>23476</v>
      </c>
      <c r="F57" s="364">
        <v>33306</v>
      </c>
      <c r="G57" s="363">
        <v>47637</v>
      </c>
      <c r="H57" s="364">
        <v>57025</v>
      </c>
      <c r="I57" s="363">
        <v>65648</v>
      </c>
      <c r="J57" s="364">
        <v>76466</v>
      </c>
      <c r="K57" s="363">
        <v>95656</v>
      </c>
      <c r="L57" s="365">
        <v>113033</v>
      </c>
      <c r="M57" s="782" t="s">
        <v>354</v>
      </c>
      <c r="N57" s="777" t="s">
        <v>699</v>
      </c>
    </row>
    <row r="58" spans="1:14" ht="13.5" customHeight="1">
      <c r="A58" s="29" t="s">
        <v>51</v>
      </c>
      <c r="B58" s="362">
        <v>0</v>
      </c>
      <c r="C58" s="363" t="s">
        <v>127</v>
      </c>
      <c r="D58" s="364" t="s">
        <v>127</v>
      </c>
      <c r="E58" s="363" t="s">
        <v>127</v>
      </c>
      <c r="F58" s="364" t="s">
        <v>127</v>
      </c>
      <c r="G58" s="363">
        <v>9409</v>
      </c>
      <c r="H58" s="364">
        <v>12062</v>
      </c>
      <c r="I58" s="363">
        <v>15072</v>
      </c>
      <c r="J58" s="364">
        <v>18646</v>
      </c>
      <c r="K58" s="363">
        <v>22519</v>
      </c>
      <c r="L58" s="365">
        <v>28524</v>
      </c>
      <c r="M58" s="782" t="s">
        <v>355</v>
      </c>
      <c r="N58" s="777" t="s">
        <v>705</v>
      </c>
    </row>
    <row r="59" spans="1:14" ht="13.5" customHeight="1">
      <c r="A59" s="29" t="s">
        <v>73</v>
      </c>
      <c r="B59" s="362">
        <v>0</v>
      </c>
      <c r="C59" s="363">
        <v>0</v>
      </c>
      <c r="D59" s="364">
        <v>0</v>
      </c>
      <c r="E59" s="363" t="s">
        <v>127</v>
      </c>
      <c r="F59" s="364" t="s">
        <v>127</v>
      </c>
      <c r="G59" s="363" t="s">
        <v>127</v>
      </c>
      <c r="H59" s="364" t="s">
        <v>127</v>
      </c>
      <c r="I59" s="363" t="s">
        <v>127</v>
      </c>
      <c r="J59" s="364" t="s">
        <v>155</v>
      </c>
      <c r="K59" s="363" t="s">
        <v>155</v>
      </c>
      <c r="L59" s="518" t="s">
        <v>155</v>
      </c>
      <c r="M59" s="783" t="s">
        <v>125</v>
      </c>
      <c r="N59" s="778" t="s">
        <v>125</v>
      </c>
    </row>
    <row r="60" spans="1:14" ht="13.5" customHeight="1">
      <c r="A60" s="65" t="s">
        <v>52</v>
      </c>
      <c r="B60" s="418">
        <v>7425</v>
      </c>
      <c r="C60" s="371">
        <v>9510</v>
      </c>
      <c r="D60" s="370">
        <v>26750</v>
      </c>
      <c r="E60" s="371">
        <v>39114</v>
      </c>
      <c r="F60" s="370">
        <v>65298</v>
      </c>
      <c r="G60" s="371">
        <v>75524</v>
      </c>
      <c r="H60" s="370">
        <v>96805</v>
      </c>
      <c r="I60" s="371">
        <v>114797</v>
      </c>
      <c r="J60" s="370">
        <v>144584</v>
      </c>
      <c r="K60" s="371">
        <v>196568</v>
      </c>
      <c r="L60" s="365">
        <v>254355</v>
      </c>
      <c r="M60" s="782" t="s">
        <v>356</v>
      </c>
      <c r="N60" s="777" t="s">
        <v>710</v>
      </c>
    </row>
    <row r="61" spans="1:14" ht="13.5" customHeight="1">
      <c r="A61" s="29" t="s">
        <v>53</v>
      </c>
      <c r="B61" s="362" t="s">
        <v>127</v>
      </c>
      <c r="C61" s="363">
        <v>52345</v>
      </c>
      <c r="D61" s="364">
        <v>79130</v>
      </c>
      <c r="E61" s="363">
        <v>64812</v>
      </c>
      <c r="F61" s="364">
        <v>140273</v>
      </c>
      <c r="G61" s="363">
        <v>172652</v>
      </c>
      <c r="H61" s="364">
        <v>200189</v>
      </c>
      <c r="I61" s="363">
        <v>225377</v>
      </c>
      <c r="J61" s="364">
        <v>262149</v>
      </c>
      <c r="K61" s="363">
        <v>300804</v>
      </c>
      <c r="L61" s="365">
        <v>338321</v>
      </c>
      <c r="M61" s="782" t="s">
        <v>358</v>
      </c>
      <c r="N61" s="777" t="s">
        <v>717</v>
      </c>
    </row>
    <row r="62" spans="1:14" ht="13.5" customHeight="1">
      <c r="A62" s="29" t="s">
        <v>54</v>
      </c>
      <c r="B62" s="362">
        <v>0</v>
      </c>
      <c r="C62" s="363" t="s">
        <v>127</v>
      </c>
      <c r="D62" s="364" t="s">
        <v>127</v>
      </c>
      <c r="E62" s="363" t="s">
        <v>127</v>
      </c>
      <c r="F62" s="364" t="s">
        <v>127</v>
      </c>
      <c r="G62" s="363" t="s">
        <v>127</v>
      </c>
      <c r="H62" s="364" t="s">
        <v>127</v>
      </c>
      <c r="I62" s="363" t="s">
        <v>127</v>
      </c>
      <c r="J62" s="364" t="s">
        <v>155</v>
      </c>
      <c r="K62" s="363" t="s">
        <v>155</v>
      </c>
      <c r="L62" s="365">
        <v>39566</v>
      </c>
      <c r="M62" s="782" t="s">
        <v>372</v>
      </c>
      <c r="N62" s="777" t="s">
        <v>769</v>
      </c>
    </row>
    <row r="63" spans="1:14" ht="13.5" customHeight="1">
      <c r="A63" s="29" t="s">
        <v>55</v>
      </c>
      <c r="B63" s="362" t="s">
        <v>127</v>
      </c>
      <c r="C63" s="363">
        <v>1063</v>
      </c>
      <c r="D63" s="364">
        <v>8623</v>
      </c>
      <c r="E63" s="363">
        <v>17800</v>
      </c>
      <c r="F63" s="364">
        <v>28233</v>
      </c>
      <c r="G63" s="363">
        <v>42052</v>
      </c>
      <c r="H63" s="364">
        <v>64521</v>
      </c>
      <c r="I63" s="363">
        <v>84100</v>
      </c>
      <c r="J63" s="364">
        <v>120236</v>
      </c>
      <c r="K63" s="363">
        <v>159167</v>
      </c>
      <c r="L63" s="365">
        <v>202882</v>
      </c>
      <c r="M63" s="782" t="s">
        <v>783</v>
      </c>
      <c r="N63" s="777" t="s">
        <v>727</v>
      </c>
    </row>
    <row r="64" spans="1:14" ht="13.5" customHeight="1">
      <c r="A64" s="29" t="s">
        <v>56</v>
      </c>
      <c r="B64" s="362" t="s">
        <v>127</v>
      </c>
      <c r="C64" s="363" t="s">
        <v>127</v>
      </c>
      <c r="D64" s="364" t="s">
        <v>127</v>
      </c>
      <c r="E64" s="363" t="s">
        <v>127</v>
      </c>
      <c r="F64" s="364" t="s">
        <v>127</v>
      </c>
      <c r="G64" s="363" t="s">
        <v>127</v>
      </c>
      <c r="H64" s="364" t="s">
        <v>127</v>
      </c>
      <c r="I64" s="363">
        <v>5503</v>
      </c>
      <c r="J64" s="364">
        <v>8467</v>
      </c>
      <c r="K64" s="363">
        <v>13510</v>
      </c>
      <c r="L64" s="365">
        <v>20402</v>
      </c>
      <c r="M64" s="782" t="s">
        <v>361</v>
      </c>
      <c r="N64" s="777" t="s">
        <v>732</v>
      </c>
    </row>
    <row r="65" spans="1:14" ht="3" customHeight="1">
      <c r="A65" s="57"/>
      <c r="B65" s="366"/>
      <c r="C65" s="367"/>
      <c r="D65" s="368"/>
      <c r="E65" s="367"/>
      <c r="F65" s="368"/>
      <c r="G65" s="367"/>
      <c r="H65" s="368" t="s">
        <v>2</v>
      </c>
      <c r="I65" s="367"/>
      <c r="J65" s="368"/>
      <c r="K65" s="367"/>
      <c r="L65" s="365" t="s">
        <v>2</v>
      </c>
      <c r="M65" s="782">
        <v>0</v>
      </c>
      <c r="N65" s="777" t="s">
        <v>733</v>
      </c>
    </row>
    <row r="66" spans="1:14" ht="3" customHeight="1">
      <c r="A66" s="29"/>
      <c r="B66" s="362"/>
      <c r="C66" s="363"/>
      <c r="D66" s="364"/>
      <c r="E66" s="363"/>
      <c r="F66" s="370"/>
      <c r="G66" s="371"/>
      <c r="H66" s="370"/>
      <c r="I66" s="371"/>
      <c r="J66" s="370"/>
      <c r="K66" s="363"/>
      <c r="L66" s="372" t="s">
        <v>2</v>
      </c>
      <c r="M66" s="784" t="s">
        <v>2</v>
      </c>
      <c r="N66" s="779" t="s">
        <v>2</v>
      </c>
    </row>
    <row r="67" spans="1:14" ht="13.5" customHeight="1">
      <c r="A67" s="343" t="s">
        <v>107</v>
      </c>
      <c r="B67" s="362">
        <v>369792</v>
      </c>
      <c r="C67" s="363">
        <v>951583</v>
      </c>
      <c r="D67" s="364">
        <v>1977101</v>
      </c>
      <c r="E67" s="363">
        <v>2693834</v>
      </c>
      <c r="F67" s="364">
        <v>3947808</v>
      </c>
      <c r="G67" s="363">
        <v>5101493</v>
      </c>
      <c r="H67" s="364">
        <v>6471716</v>
      </c>
      <c r="I67" s="363">
        <v>7675114</v>
      </c>
      <c r="J67" s="364">
        <v>9509442</v>
      </c>
      <c r="K67" s="363">
        <v>11398199</v>
      </c>
      <c r="L67" s="365">
        <v>13817280</v>
      </c>
      <c r="M67" s="872" t="s">
        <v>943</v>
      </c>
      <c r="N67" s="777" t="s">
        <v>736</v>
      </c>
    </row>
    <row r="68" spans="1:14" ht="3" customHeight="1" thickBot="1">
      <c r="A68" s="230"/>
      <c r="B68" s="229"/>
      <c r="C68" s="232"/>
      <c r="D68" s="228"/>
      <c r="E68" s="232"/>
      <c r="F68" s="228"/>
      <c r="G68" s="322"/>
      <c r="H68" s="391"/>
      <c r="I68" s="322"/>
      <c r="J68" s="391"/>
      <c r="K68" s="322"/>
      <c r="L68" s="452">
        <f>Table9!B68</f>
        <v>0</v>
      </c>
      <c r="M68" s="789"/>
      <c r="N68" s="788"/>
    </row>
    <row r="69" spans="1:13" ht="6" customHeight="1">
      <c r="A69" s="126"/>
      <c r="B69" s="17"/>
      <c r="C69" s="17"/>
      <c r="D69" s="17"/>
      <c r="E69" s="17"/>
      <c r="F69" s="17"/>
      <c r="G69" s="18"/>
      <c r="H69" s="18"/>
      <c r="I69" s="18"/>
      <c r="J69" s="18"/>
      <c r="K69" s="18"/>
      <c r="L69" s="18"/>
      <c r="M69" s="18"/>
    </row>
    <row r="70" spans="1:13" ht="15" customHeight="1">
      <c r="A70" s="1090" t="s">
        <v>942</v>
      </c>
      <c r="B70" s="1090"/>
      <c r="C70" s="1090"/>
      <c r="D70" s="1090"/>
      <c r="E70" s="1090"/>
      <c r="F70" s="1090"/>
      <c r="G70" s="1004"/>
      <c r="H70" s="1004"/>
      <c r="I70" s="1004"/>
      <c r="J70" s="1004"/>
      <c r="K70" s="1004"/>
      <c r="L70" s="1004"/>
      <c r="M70" s="1004"/>
    </row>
  </sheetData>
  <mergeCells count="11">
    <mergeCell ref="A70:M70"/>
    <mergeCell ref="M6:N6"/>
    <mergeCell ref="I6:J6"/>
    <mergeCell ref="K6:L6"/>
    <mergeCell ref="C6:D6"/>
    <mergeCell ref="E6:F6"/>
    <mergeCell ref="G6:H6"/>
    <mergeCell ref="A6:A7"/>
    <mergeCell ref="A1:N1"/>
    <mergeCell ref="A2:N2"/>
    <mergeCell ref="A3:N3"/>
  </mergeCells>
  <printOptions horizontalCentered="1"/>
  <pageMargins left="0.5" right="0.5" top="0.6" bottom="0.5" header="0" footer="0.5"/>
  <pageSetup fitToHeight="1" fitToWidth="1" horizontalDpi="600" verticalDpi="600" orientation="portrait" scale="79" r:id="rId1"/>
  <headerFooter alignWithMargins="0">
    <oddHeader xml:space="preserve">&amp;C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N70"/>
  <sheetViews>
    <sheetView workbookViewId="0" topLeftCell="A1">
      <selection activeCell="A1" sqref="A1:N1"/>
    </sheetView>
  </sheetViews>
  <sheetFormatPr defaultColWidth="9.140625" defaultRowHeight="12.75"/>
  <cols>
    <col min="1" max="1" width="18.8515625" style="0" customWidth="1"/>
    <col min="2" max="2" width="10.7109375" style="0" customWidth="1"/>
    <col min="3" max="3" width="10.7109375" style="0" hidden="1" customWidth="1"/>
    <col min="4" max="4" width="10.7109375" style="0" customWidth="1"/>
    <col min="5" max="5" width="10.7109375" style="0" hidden="1" customWidth="1"/>
    <col min="6" max="6" width="10.7109375" style="0" customWidth="1"/>
    <col min="7" max="7" width="10.7109375" style="0" hidden="1" customWidth="1"/>
    <col min="8" max="8" width="10.7109375" style="0" customWidth="1"/>
    <col min="9" max="9" width="10.7109375" style="0" hidden="1" customWidth="1"/>
    <col min="10" max="10" width="10.7109375" style="25" customWidth="1"/>
    <col min="11" max="11" width="10.421875" style="25" hidden="1" customWidth="1"/>
    <col min="12" max="12" width="11.00390625" style="25" customWidth="1"/>
    <col min="13" max="13" width="12.7109375" style="25" customWidth="1"/>
    <col min="14" max="14" width="12.7109375" style="0" customWidth="1"/>
  </cols>
  <sheetData>
    <row r="1" spans="1:14" ht="15.75" customHeight="1">
      <c r="A1" s="994" t="s">
        <v>212</v>
      </c>
      <c r="B1" s="1048"/>
      <c r="C1" s="1048"/>
      <c r="D1" s="1048"/>
      <c r="E1" s="1048"/>
      <c r="F1" s="1048"/>
      <c r="G1" s="1048"/>
      <c r="H1" s="1048"/>
      <c r="I1" s="1048"/>
      <c r="J1" s="1048"/>
      <c r="K1" s="1048"/>
      <c r="L1" s="1048"/>
      <c r="M1" s="1048"/>
      <c r="N1" s="1048"/>
    </row>
    <row r="2" spans="1:14" ht="18.75" customHeight="1">
      <c r="A2" s="1108" t="s">
        <v>128</v>
      </c>
      <c r="B2" s="1048"/>
      <c r="C2" s="1048"/>
      <c r="D2" s="1048"/>
      <c r="E2" s="1048"/>
      <c r="F2" s="1048"/>
      <c r="G2" s="1048"/>
      <c r="H2" s="1048"/>
      <c r="I2" s="1048"/>
      <c r="J2" s="1048"/>
      <c r="K2" s="1048"/>
      <c r="L2" s="1048"/>
      <c r="M2" s="1048"/>
      <c r="N2" s="1048"/>
    </row>
    <row r="3" spans="1:14" ht="18" customHeight="1">
      <c r="A3" s="1108" t="s">
        <v>237</v>
      </c>
      <c r="B3" s="1048"/>
      <c r="C3" s="1048"/>
      <c r="D3" s="1048"/>
      <c r="E3" s="1048"/>
      <c r="F3" s="1048"/>
      <c r="G3" s="1048"/>
      <c r="H3" s="1048"/>
      <c r="I3" s="1048"/>
      <c r="J3" s="1048"/>
      <c r="K3" s="1048"/>
      <c r="L3" s="1048"/>
      <c r="M3" s="1048"/>
      <c r="N3" s="1048"/>
    </row>
    <row r="4" spans="1:13" ht="6" customHeight="1" thickBot="1">
      <c r="A4" s="8"/>
      <c r="B4" s="123"/>
      <c r="C4" s="123"/>
      <c r="D4" s="123"/>
      <c r="E4" s="123"/>
      <c r="F4" s="123"/>
      <c r="G4" s="123"/>
      <c r="H4" s="123"/>
      <c r="I4" s="123"/>
      <c r="J4" s="205"/>
      <c r="K4" s="205"/>
      <c r="L4" s="205"/>
      <c r="M4" s="205"/>
    </row>
    <row r="5" spans="1:14" ht="3" customHeight="1">
      <c r="A5" s="224"/>
      <c r="B5" s="226"/>
      <c r="C5" s="235"/>
      <c r="D5" s="227"/>
      <c r="E5" s="235"/>
      <c r="F5" s="227"/>
      <c r="G5" s="235"/>
      <c r="H5" s="227"/>
      <c r="I5" s="235"/>
      <c r="J5" s="793"/>
      <c r="K5" s="323"/>
      <c r="L5" s="206"/>
      <c r="M5" s="786"/>
      <c r="N5" s="785"/>
    </row>
    <row r="6" spans="1:14" ht="13.5" customHeight="1">
      <c r="A6" s="1094" t="s">
        <v>116</v>
      </c>
      <c r="B6" s="741">
        <v>1999</v>
      </c>
      <c r="C6" s="1103">
        <v>2000</v>
      </c>
      <c r="D6" s="1105"/>
      <c r="E6" s="1103">
        <v>2001</v>
      </c>
      <c r="F6" s="1105"/>
      <c r="G6" s="1103">
        <v>2002</v>
      </c>
      <c r="H6" s="1105"/>
      <c r="I6" s="1101">
        <v>2003</v>
      </c>
      <c r="J6" s="1102"/>
      <c r="K6" s="1103">
        <v>2004</v>
      </c>
      <c r="L6" s="1104"/>
      <c r="M6" s="1099">
        <v>2005</v>
      </c>
      <c r="N6" s="1100"/>
    </row>
    <row r="7" spans="1:14" ht="13.5" customHeight="1">
      <c r="A7" s="1098"/>
      <c r="B7" s="742" t="s">
        <v>130</v>
      </c>
      <c r="C7" s="549" t="s">
        <v>131</v>
      </c>
      <c r="D7" s="740" t="s">
        <v>130</v>
      </c>
      <c r="E7" s="549" t="s">
        <v>131</v>
      </c>
      <c r="F7" s="740" t="s">
        <v>130</v>
      </c>
      <c r="G7" s="549" t="s">
        <v>131</v>
      </c>
      <c r="H7" s="740" t="s">
        <v>130</v>
      </c>
      <c r="I7" s="549" t="s">
        <v>131</v>
      </c>
      <c r="J7" s="738" t="s">
        <v>130</v>
      </c>
      <c r="K7" s="550" t="s">
        <v>131</v>
      </c>
      <c r="L7" s="551" t="s">
        <v>130</v>
      </c>
      <c r="M7" s="780" t="s">
        <v>131</v>
      </c>
      <c r="N7" s="787" t="s">
        <v>130</v>
      </c>
    </row>
    <row r="8" spans="1:14" ht="1.5" customHeight="1">
      <c r="A8" s="355"/>
      <c r="B8" s="356"/>
      <c r="C8" s="357"/>
      <c r="D8" s="358"/>
      <c r="E8" s="357"/>
      <c r="F8" s="359"/>
      <c r="G8" s="357"/>
      <c r="H8" s="359" t="s">
        <v>2</v>
      </c>
      <c r="I8" s="357" t="s">
        <v>2</v>
      </c>
      <c r="J8" s="792" t="s">
        <v>2</v>
      </c>
      <c r="K8" s="445"/>
      <c r="L8" s="225"/>
      <c r="M8" s="729"/>
      <c r="N8" s="724"/>
    </row>
    <row r="9" spans="1:14" ht="13.5" customHeight="1">
      <c r="A9" s="29" t="s">
        <v>5</v>
      </c>
      <c r="B9" s="362">
        <v>8415</v>
      </c>
      <c r="C9" s="363">
        <v>17164</v>
      </c>
      <c r="D9" s="364">
        <v>36432</v>
      </c>
      <c r="E9" s="363">
        <v>47325</v>
      </c>
      <c r="F9" s="364">
        <v>83933</v>
      </c>
      <c r="G9" s="363">
        <v>104990</v>
      </c>
      <c r="H9" s="364">
        <v>144259</v>
      </c>
      <c r="I9" s="363">
        <v>181338</v>
      </c>
      <c r="J9" s="364">
        <v>207397</v>
      </c>
      <c r="K9" s="363">
        <v>206208</v>
      </c>
      <c r="L9" s="365">
        <v>233004</v>
      </c>
      <c r="M9" s="782" t="s">
        <v>301</v>
      </c>
      <c r="N9" s="777" t="s">
        <v>450</v>
      </c>
    </row>
    <row r="10" spans="1:14" ht="13.5" customHeight="1">
      <c r="A10" s="29" t="s">
        <v>6</v>
      </c>
      <c r="B10" s="362">
        <v>0</v>
      </c>
      <c r="C10" s="363">
        <v>0</v>
      </c>
      <c r="D10" s="364">
        <v>0</v>
      </c>
      <c r="E10" s="363">
        <v>0</v>
      </c>
      <c r="F10" s="364" t="s">
        <v>127</v>
      </c>
      <c r="G10" s="363" t="s">
        <v>127</v>
      </c>
      <c r="H10" s="364" t="s">
        <v>127</v>
      </c>
      <c r="I10" s="363" t="s">
        <v>127</v>
      </c>
      <c r="J10" s="795"/>
      <c r="K10" s="363" t="s">
        <v>127</v>
      </c>
      <c r="L10" s="365" t="s">
        <v>127</v>
      </c>
      <c r="M10" s="782" t="s">
        <v>125</v>
      </c>
      <c r="N10" s="777" t="s">
        <v>125</v>
      </c>
    </row>
    <row r="11" spans="1:14" ht="13.5" customHeight="1">
      <c r="A11" s="29" t="s">
        <v>170</v>
      </c>
      <c r="B11" s="362">
        <v>0</v>
      </c>
      <c r="C11" s="363">
        <v>0</v>
      </c>
      <c r="D11" s="364">
        <v>0</v>
      </c>
      <c r="E11" s="363">
        <v>0</v>
      </c>
      <c r="F11" s="364">
        <v>0</v>
      </c>
      <c r="G11" s="363">
        <v>0</v>
      </c>
      <c r="H11" s="364">
        <v>0</v>
      </c>
      <c r="I11" s="363">
        <v>0</v>
      </c>
      <c r="J11" s="364">
        <v>0</v>
      </c>
      <c r="K11" s="363">
        <v>0</v>
      </c>
      <c r="L11" s="365">
        <v>0</v>
      </c>
      <c r="M11" s="782" t="s">
        <v>214</v>
      </c>
      <c r="N11" s="777" t="s">
        <v>214</v>
      </c>
    </row>
    <row r="12" spans="1:14" ht="13.5" customHeight="1">
      <c r="A12" s="29" t="s">
        <v>7</v>
      </c>
      <c r="B12" s="362" t="s">
        <v>127</v>
      </c>
      <c r="C12" s="363" t="s">
        <v>127</v>
      </c>
      <c r="D12" s="364" t="s">
        <v>127</v>
      </c>
      <c r="E12" s="363" t="s">
        <v>127</v>
      </c>
      <c r="F12" s="364">
        <v>151916</v>
      </c>
      <c r="G12" s="363">
        <v>194431</v>
      </c>
      <c r="H12" s="364">
        <v>251373</v>
      </c>
      <c r="I12" s="363">
        <v>319272</v>
      </c>
      <c r="J12" s="364">
        <v>396960</v>
      </c>
      <c r="K12" s="363">
        <v>457869</v>
      </c>
      <c r="L12" s="365">
        <v>549613</v>
      </c>
      <c r="M12" s="782" t="s">
        <v>303</v>
      </c>
      <c r="N12" s="777" t="s">
        <v>459</v>
      </c>
    </row>
    <row r="13" spans="1:14" ht="13.5" customHeight="1">
      <c r="A13" s="29" t="s">
        <v>8</v>
      </c>
      <c r="B13" s="362" t="s">
        <v>127</v>
      </c>
      <c r="C13" s="363" t="s">
        <v>127</v>
      </c>
      <c r="D13" s="364" t="s">
        <v>127</v>
      </c>
      <c r="E13" s="363" t="s">
        <v>127</v>
      </c>
      <c r="F13" s="364" t="s">
        <v>127</v>
      </c>
      <c r="G13" s="363" t="s">
        <v>127</v>
      </c>
      <c r="H13" s="364" t="s">
        <v>127</v>
      </c>
      <c r="I13" s="363" t="s">
        <v>127</v>
      </c>
      <c r="J13" s="364">
        <v>86441</v>
      </c>
      <c r="K13" s="363">
        <v>95528</v>
      </c>
      <c r="L13" s="369">
        <v>106055</v>
      </c>
      <c r="M13" s="783" t="s">
        <v>305</v>
      </c>
      <c r="N13" s="778" t="s">
        <v>465</v>
      </c>
    </row>
    <row r="14" spans="1:14" ht="13.5" customHeight="1">
      <c r="A14" s="65" t="s">
        <v>9</v>
      </c>
      <c r="B14" s="418">
        <v>221472</v>
      </c>
      <c r="C14" s="371">
        <v>297415</v>
      </c>
      <c r="D14" s="370">
        <v>476544</v>
      </c>
      <c r="E14" s="371">
        <v>609174</v>
      </c>
      <c r="F14" s="370">
        <v>786789</v>
      </c>
      <c r="G14" s="371">
        <v>1013503</v>
      </c>
      <c r="H14" s="370">
        <v>1179204</v>
      </c>
      <c r="I14" s="371">
        <v>1395435</v>
      </c>
      <c r="J14" s="370">
        <v>1706217</v>
      </c>
      <c r="K14" s="371">
        <v>1929080</v>
      </c>
      <c r="L14" s="365">
        <v>2213138</v>
      </c>
      <c r="M14" s="782" t="s">
        <v>306</v>
      </c>
      <c r="N14" s="777" t="s">
        <v>470</v>
      </c>
    </row>
    <row r="15" spans="1:14" ht="13.5" customHeight="1">
      <c r="A15" s="29" t="s">
        <v>10</v>
      </c>
      <c r="B15" s="362" t="s">
        <v>127</v>
      </c>
      <c r="C15" s="363" t="s">
        <v>127</v>
      </c>
      <c r="D15" s="364" t="s">
        <v>127</v>
      </c>
      <c r="E15" s="363" t="s">
        <v>127</v>
      </c>
      <c r="F15" s="364" t="s">
        <v>127</v>
      </c>
      <c r="G15" s="363" t="s">
        <v>127</v>
      </c>
      <c r="H15" s="364" t="s">
        <v>127</v>
      </c>
      <c r="I15" s="363">
        <v>181766</v>
      </c>
      <c r="J15" s="364">
        <v>231075</v>
      </c>
      <c r="K15" s="363">
        <v>280909</v>
      </c>
      <c r="L15" s="365">
        <v>332927</v>
      </c>
      <c r="M15" s="782" t="s">
        <v>307</v>
      </c>
      <c r="N15" s="777" t="s">
        <v>476</v>
      </c>
    </row>
    <row r="16" spans="1:14" ht="13.5" customHeight="1">
      <c r="A16" s="29" t="s">
        <v>11</v>
      </c>
      <c r="B16" s="362">
        <v>28702</v>
      </c>
      <c r="C16" s="363">
        <v>47127</v>
      </c>
      <c r="D16" s="364">
        <v>78234</v>
      </c>
      <c r="E16" s="363">
        <v>106019</v>
      </c>
      <c r="F16" s="364">
        <v>137003</v>
      </c>
      <c r="G16" s="363">
        <v>160913</v>
      </c>
      <c r="H16" s="364">
        <v>192155</v>
      </c>
      <c r="I16" s="363">
        <v>227658</v>
      </c>
      <c r="J16" s="364">
        <v>260415</v>
      </c>
      <c r="K16" s="363">
        <v>299176</v>
      </c>
      <c r="L16" s="365">
        <v>341146</v>
      </c>
      <c r="M16" s="782" t="s">
        <v>308</v>
      </c>
      <c r="N16" s="777" t="s">
        <v>482</v>
      </c>
    </row>
    <row r="17" spans="1:14" ht="13.5" customHeight="1">
      <c r="A17" s="29" t="s">
        <v>12</v>
      </c>
      <c r="B17" s="362" t="s">
        <v>127</v>
      </c>
      <c r="C17" s="363" t="s">
        <v>127</v>
      </c>
      <c r="D17" s="364" t="s">
        <v>127</v>
      </c>
      <c r="E17" s="363" t="s">
        <v>127</v>
      </c>
      <c r="F17" s="364" t="s">
        <v>127</v>
      </c>
      <c r="G17" s="363" t="s">
        <v>127</v>
      </c>
      <c r="H17" s="364" t="s">
        <v>127</v>
      </c>
      <c r="I17" s="363" t="s">
        <v>127</v>
      </c>
      <c r="J17" s="364" t="s">
        <v>127</v>
      </c>
      <c r="K17" s="363" t="s">
        <v>127</v>
      </c>
      <c r="L17" s="365" t="s">
        <v>127</v>
      </c>
      <c r="M17" s="782" t="s">
        <v>125</v>
      </c>
      <c r="N17" s="777" t="s">
        <v>125</v>
      </c>
    </row>
    <row r="18" spans="1:14" ht="13.5" customHeight="1">
      <c r="A18" s="29" t="s">
        <v>13</v>
      </c>
      <c r="B18" s="362" t="s">
        <v>127</v>
      </c>
      <c r="C18" s="363" t="s">
        <v>127</v>
      </c>
      <c r="D18" s="364" t="s">
        <v>127</v>
      </c>
      <c r="E18" s="363" t="s">
        <v>127</v>
      </c>
      <c r="F18" s="364" t="s">
        <v>127</v>
      </c>
      <c r="G18" s="363" t="s">
        <v>127</v>
      </c>
      <c r="H18" s="364" t="s">
        <v>127</v>
      </c>
      <c r="I18" s="363" t="s">
        <v>127</v>
      </c>
      <c r="J18" s="364" t="s">
        <v>127</v>
      </c>
      <c r="K18" s="363" t="s">
        <v>127</v>
      </c>
      <c r="L18" s="518" t="s">
        <v>127</v>
      </c>
      <c r="M18" s="783" t="s">
        <v>125</v>
      </c>
      <c r="N18" s="778" t="s">
        <v>125</v>
      </c>
    </row>
    <row r="19" spans="1:14" ht="13.5" customHeight="1">
      <c r="A19" s="65" t="s">
        <v>14</v>
      </c>
      <c r="B19" s="418">
        <v>110000</v>
      </c>
      <c r="C19" s="371">
        <v>129830</v>
      </c>
      <c r="D19" s="370">
        <v>255978</v>
      </c>
      <c r="E19" s="371">
        <v>372190</v>
      </c>
      <c r="F19" s="370">
        <v>486977</v>
      </c>
      <c r="G19" s="371">
        <v>595806</v>
      </c>
      <c r="H19" s="370">
        <v>741426</v>
      </c>
      <c r="I19" s="371">
        <v>867513</v>
      </c>
      <c r="J19" s="370">
        <v>1050062</v>
      </c>
      <c r="K19" s="371">
        <v>1171641</v>
      </c>
      <c r="L19" s="365">
        <v>1384059</v>
      </c>
      <c r="M19" s="782" t="s">
        <v>310</v>
      </c>
      <c r="N19" s="777" t="s">
        <v>492</v>
      </c>
    </row>
    <row r="20" spans="1:14" ht="13.5" customHeight="1">
      <c r="A20" s="29" t="s">
        <v>15</v>
      </c>
      <c r="B20" s="362">
        <v>18114</v>
      </c>
      <c r="C20" s="363">
        <v>48947</v>
      </c>
      <c r="D20" s="364">
        <v>75474</v>
      </c>
      <c r="E20" s="363">
        <v>109922</v>
      </c>
      <c r="F20" s="364">
        <v>156142</v>
      </c>
      <c r="G20" s="363">
        <v>183886</v>
      </c>
      <c r="H20" s="364">
        <v>243142</v>
      </c>
      <c r="I20" s="363">
        <v>289922</v>
      </c>
      <c r="J20" s="364">
        <v>361127</v>
      </c>
      <c r="K20" s="363">
        <v>407038</v>
      </c>
      <c r="L20" s="365">
        <v>468027</v>
      </c>
      <c r="M20" s="782" t="s">
        <v>312</v>
      </c>
      <c r="N20" s="777" t="s">
        <v>498</v>
      </c>
    </row>
    <row r="21" spans="1:14" ht="13.5" customHeight="1">
      <c r="A21" s="29" t="s">
        <v>165</v>
      </c>
      <c r="B21" s="362">
        <v>0</v>
      </c>
      <c r="C21" s="363">
        <v>0</v>
      </c>
      <c r="D21" s="364">
        <v>0</v>
      </c>
      <c r="E21" s="363">
        <v>0</v>
      </c>
      <c r="F21" s="364">
        <v>0</v>
      </c>
      <c r="G21" s="363">
        <v>0</v>
      </c>
      <c r="H21" s="364">
        <v>0</v>
      </c>
      <c r="I21" s="363">
        <v>0</v>
      </c>
      <c r="J21" s="364">
        <v>0</v>
      </c>
      <c r="K21" s="363">
        <v>0</v>
      </c>
      <c r="L21" s="365">
        <v>0</v>
      </c>
      <c r="M21" s="782" t="s">
        <v>214</v>
      </c>
      <c r="N21" s="777" t="s">
        <v>214</v>
      </c>
    </row>
    <row r="22" spans="1:14" ht="13.5" customHeight="1">
      <c r="A22" s="29" t="s">
        <v>16</v>
      </c>
      <c r="B22" s="362" t="s">
        <v>127</v>
      </c>
      <c r="C22" s="363" t="s">
        <v>127</v>
      </c>
      <c r="D22" s="364" t="s">
        <v>127</v>
      </c>
      <c r="E22" s="363" t="s">
        <v>126</v>
      </c>
      <c r="F22" s="364">
        <v>0</v>
      </c>
      <c r="G22" s="363" t="s">
        <v>127</v>
      </c>
      <c r="H22" s="364" t="s">
        <v>127</v>
      </c>
      <c r="I22" s="363" t="s">
        <v>127</v>
      </c>
      <c r="J22" s="364" t="s">
        <v>127</v>
      </c>
      <c r="K22" s="363" t="s">
        <v>127</v>
      </c>
      <c r="L22" s="365" t="s">
        <v>127</v>
      </c>
      <c r="M22" s="782" t="s">
        <v>125</v>
      </c>
      <c r="N22" s="777" t="s">
        <v>125</v>
      </c>
    </row>
    <row r="23" spans="1:14" ht="13.5" customHeight="1">
      <c r="A23" s="29" t="s">
        <v>17</v>
      </c>
      <c r="B23" s="362">
        <v>0</v>
      </c>
      <c r="C23" s="363" t="s">
        <v>127</v>
      </c>
      <c r="D23" s="364" t="s">
        <v>127</v>
      </c>
      <c r="E23" s="363" t="s">
        <v>126</v>
      </c>
      <c r="F23" s="364" t="s">
        <v>127</v>
      </c>
      <c r="G23" s="363" t="s">
        <v>127</v>
      </c>
      <c r="H23" s="364" t="s">
        <v>127</v>
      </c>
      <c r="I23" s="363" t="s">
        <v>127</v>
      </c>
      <c r="J23" s="364" t="s">
        <v>127</v>
      </c>
      <c r="K23" s="363" t="s">
        <v>127</v>
      </c>
      <c r="L23" s="518" t="s">
        <v>127</v>
      </c>
      <c r="M23" s="783" t="s">
        <v>314</v>
      </c>
      <c r="N23" s="778" t="s">
        <v>504</v>
      </c>
    </row>
    <row r="24" spans="1:14" ht="13.5" customHeight="1">
      <c r="A24" s="65" t="s">
        <v>18</v>
      </c>
      <c r="B24" s="418" t="s">
        <v>125</v>
      </c>
      <c r="C24" s="371">
        <v>83737</v>
      </c>
      <c r="D24" s="370">
        <v>126490</v>
      </c>
      <c r="E24" s="371">
        <v>144872</v>
      </c>
      <c r="F24" s="370">
        <v>204202</v>
      </c>
      <c r="G24" s="371">
        <v>242394</v>
      </c>
      <c r="H24" s="370">
        <v>316169</v>
      </c>
      <c r="I24" s="371">
        <v>383069</v>
      </c>
      <c r="J24" s="370">
        <v>494110</v>
      </c>
      <c r="K24" s="371">
        <v>589025</v>
      </c>
      <c r="L24" s="365">
        <v>691214</v>
      </c>
      <c r="M24" s="782" t="s">
        <v>315</v>
      </c>
      <c r="N24" s="777" t="s">
        <v>511</v>
      </c>
    </row>
    <row r="25" spans="1:14" ht="13.5" customHeight="1">
      <c r="A25" s="29" t="s">
        <v>19</v>
      </c>
      <c r="B25" s="362">
        <v>7412</v>
      </c>
      <c r="C25" s="363">
        <v>33431</v>
      </c>
      <c r="D25" s="364">
        <v>37052</v>
      </c>
      <c r="E25" s="363">
        <v>56441</v>
      </c>
      <c r="F25" s="364">
        <v>78837</v>
      </c>
      <c r="G25" s="363">
        <v>98414</v>
      </c>
      <c r="H25" s="364">
        <v>114237</v>
      </c>
      <c r="I25" s="363">
        <v>122338</v>
      </c>
      <c r="J25" s="364">
        <v>257023</v>
      </c>
      <c r="K25" s="363">
        <v>304866</v>
      </c>
      <c r="L25" s="365">
        <v>364887</v>
      </c>
      <c r="M25" s="782" t="s">
        <v>316</v>
      </c>
      <c r="N25" s="777" t="s">
        <v>517</v>
      </c>
    </row>
    <row r="26" spans="1:14" ht="13.5" customHeight="1">
      <c r="A26" s="29" t="s">
        <v>20</v>
      </c>
      <c r="B26" s="362">
        <v>14027</v>
      </c>
      <c r="C26" s="363">
        <v>42081</v>
      </c>
      <c r="D26" s="364">
        <v>48008</v>
      </c>
      <c r="E26" s="363">
        <v>59253</v>
      </c>
      <c r="F26" s="364">
        <v>63788</v>
      </c>
      <c r="G26" s="363">
        <v>77592</v>
      </c>
      <c r="H26" s="364">
        <v>83994</v>
      </c>
      <c r="I26" s="363">
        <v>111748</v>
      </c>
      <c r="J26" s="364">
        <v>131073</v>
      </c>
      <c r="K26" s="363">
        <v>151299</v>
      </c>
      <c r="L26" s="365">
        <v>163293</v>
      </c>
      <c r="M26" s="782" t="s">
        <v>318</v>
      </c>
      <c r="N26" s="777" t="s">
        <v>524</v>
      </c>
    </row>
    <row r="27" spans="1:14" ht="13.5" customHeight="1">
      <c r="A27" s="29" t="s">
        <v>21</v>
      </c>
      <c r="B27" s="362" t="s">
        <v>127</v>
      </c>
      <c r="C27" s="363" t="s">
        <v>127</v>
      </c>
      <c r="D27" s="364">
        <v>48541</v>
      </c>
      <c r="E27" s="363">
        <v>74337</v>
      </c>
      <c r="F27" s="364">
        <v>94047</v>
      </c>
      <c r="G27" s="363">
        <v>111615</v>
      </c>
      <c r="H27" s="364">
        <v>142563</v>
      </c>
      <c r="I27" s="363">
        <v>181437</v>
      </c>
      <c r="J27" s="364">
        <v>199369</v>
      </c>
      <c r="K27" s="363">
        <v>209233</v>
      </c>
      <c r="L27" s="365">
        <v>246185</v>
      </c>
      <c r="M27" s="782" t="s">
        <v>320</v>
      </c>
      <c r="N27" s="777" t="s">
        <v>531</v>
      </c>
    </row>
    <row r="28" spans="1:14" ht="13.5" customHeight="1">
      <c r="A28" s="29" t="s">
        <v>22</v>
      </c>
      <c r="B28" s="362" t="s">
        <v>127</v>
      </c>
      <c r="C28" s="363" t="s">
        <v>127</v>
      </c>
      <c r="D28" s="364" t="s">
        <v>127</v>
      </c>
      <c r="E28" s="363" t="s">
        <v>127</v>
      </c>
      <c r="F28" s="364" t="s">
        <v>127</v>
      </c>
      <c r="G28" s="363">
        <v>12867</v>
      </c>
      <c r="H28" s="364">
        <v>22113</v>
      </c>
      <c r="I28" s="363">
        <v>23672</v>
      </c>
      <c r="J28" s="364">
        <v>124535</v>
      </c>
      <c r="K28" s="363">
        <v>154567</v>
      </c>
      <c r="L28" s="369">
        <v>183726</v>
      </c>
      <c r="M28" s="783" t="s">
        <v>321</v>
      </c>
      <c r="N28" s="778" t="s">
        <v>538</v>
      </c>
    </row>
    <row r="29" spans="1:14" ht="13.5" customHeight="1">
      <c r="A29" s="65" t="s">
        <v>23</v>
      </c>
      <c r="B29" s="418" t="s">
        <v>127</v>
      </c>
      <c r="C29" s="371" t="s">
        <v>127</v>
      </c>
      <c r="D29" s="370" t="s">
        <v>127</v>
      </c>
      <c r="E29" s="371">
        <v>64219</v>
      </c>
      <c r="F29" s="370">
        <v>88851</v>
      </c>
      <c r="G29" s="371">
        <v>115198</v>
      </c>
      <c r="H29" s="370" t="s">
        <v>127</v>
      </c>
      <c r="I29" s="371">
        <v>189920</v>
      </c>
      <c r="J29" s="370">
        <v>227047</v>
      </c>
      <c r="K29" s="371">
        <v>257405</v>
      </c>
      <c r="L29" s="365">
        <v>291857</v>
      </c>
      <c r="M29" s="782" t="s">
        <v>323</v>
      </c>
      <c r="N29" s="777" t="s">
        <v>545</v>
      </c>
    </row>
    <row r="30" spans="1:14" ht="13.5" customHeight="1">
      <c r="A30" s="29" t="s">
        <v>24</v>
      </c>
      <c r="B30" s="362" t="s">
        <v>127</v>
      </c>
      <c r="C30" s="363" t="s">
        <v>127</v>
      </c>
      <c r="D30" s="364" t="s">
        <v>127</v>
      </c>
      <c r="E30" s="363" t="s">
        <v>129</v>
      </c>
      <c r="F30" s="364" t="s">
        <v>127</v>
      </c>
      <c r="G30" s="363" t="s">
        <v>127</v>
      </c>
      <c r="H30" s="364" t="s">
        <v>127</v>
      </c>
      <c r="I30" s="363" t="s">
        <v>127</v>
      </c>
      <c r="J30" s="364" t="s">
        <v>127</v>
      </c>
      <c r="K30" s="363" t="s">
        <v>127</v>
      </c>
      <c r="L30" s="365">
        <v>95182</v>
      </c>
      <c r="M30" s="782" t="s">
        <v>325</v>
      </c>
      <c r="N30" s="777" t="s">
        <v>551</v>
      </c>
    </row>
    <row r="31" spans="1:14" ht="13.5" customHeight="1">
      <c r="A31" s="924" t="s">
        <v>25</v>
      </c>
      <c r="B31" s="362" t="s">
        <v>127</v>
      </c>
      <c r="C31" s="363">
        <v>42412</v>
      </c>
      <c r="D31" s="364">
        <v>65668</v>
      </c>
      <c r="E31" s="363">
        <v>97466</v>
      </c>
      <c r="F31" s="364">
        <v>143174</v>
      </c>
      <c r="G31" s="363">
        <v>181864</v>
      </c>
      <c r="H31" s="364">
        <v>241264</v>
      </c>
      <c r="I31" s="363">
        <v>306442</v>
      </c>
      <c r="J31" s="364">
        <v>385408</v>
      </c>
      <c r="K31" s="363">
        <v>433754</v>
      </c>
      <c r="L31" s="365">
        <v>501144</v>
      </c>
      <c r="M31" s="782" t="s">
        <v>326</v>
      </c>
      <c r="N31" s="777" t="s">
        <v>555</v>
      </c>
    </row>
    <row r="32" spans="1:14" ht="13.5" customHeight="1">
      <c r="A32" s="29" t="s">
        <v>26</v>
      </c>
      <c r="B32" s="362" t="s">
        <v>127</v>
      </c>
      <c r="C32" s="363">
        <v>148233</v>
      </c>
      <c r="D32" s="364">
        <v>210019</v>
      </c>
      <c r="E32" s="363">
        <v>243670</v>
      </c>
      <c r="F32" s="364">
        <v>339244</v>
      </c>
      <c r="G32" s="363">
        <v>391391</v>
      </c>
      <c r="H32" s="364">
        <v>453473</v>
      </c>
      <c r="I32" s="363">
        <v>564961</v>
      </c>
      <c r="J32" s="364">
        <v>638441</v>
      </c>
      <c r="K32" s="363">
        <v>704956</v>
      </c>
      <c r="L32" s="365">
        <v>778595</v>
      </c>
      <c r="M32" s="782" t="s">
        <v>327</v>
      </c>
      <c r="N32" s="777" t="s">
        <v>560</v>
      </c>
    </row>
    <row r="33" spans="1:14" ht="13.5" customHeight="1">
      <c r="A33" s="29" t="s">
        <v>27</v>
      </c>
      <c r="B33" s="362">
        <v>51111</v>
      </c>
      <c r="C33" s="363">
        <v>94586</v>
      </c>
      <c r="D33" s="364">
        <v>130296</v>
      </c>
      <c r="E33" s="363">
        <v>301842</v>
      </c>
      <c r="F33" s="364">
        <v>329697</v>
      </c>
      <c r="G33" s="363">
        <v>402642</v>
      </c>
      <c r="H33" s="364">
        <v>472405</v>
      </c>
      <c r="I33" s="363">
        <v>543336</v>
      </c>
      <c r="J33" s="364">
        <v>611131</v>
      </c>
      <c r="K33" s="363">
        <v>656263</v>
      </c>
      <c r="L33" s="369">
        <v>733511</v>
      </c>
      <c r="M33" s="783" t="s">
        <v>328</v>
      </c>
      <c r="N33" s="778" t="s">
        <v>567</v>
      </c>
    </row>
    <row r="34" spans="1:14" ht="13.5" customHeight="1">
      <c r="A34" s="65" t="s">
        <v>28</v>
      </c>
      <c r="B34" s="418">
        <v>14346</v>
      </c>
      <c r="C34" s="371">
        <v>30485</v>
      </c>
      <c r="D34" s="370">
        <v>64215</v>
      </c>
      <c r="E34" s="371">
        <v>80259</v>
      </c>
      <c r="F34" s="370">
        <v>113900</v>
      </c>
      <c r="G34" s="371">
        <v>166323</v>
      </c>
      <c r="H34" s="370">
        <v>212126</v>
      </c>
      <c r="I34" s="371">
        <v>255988</v>
      </c>
      <c r="J34" s="370">
        <v>317853</v>
      </c>
      <c r="K34" s="371">
        <v>358477</v>
      </c>
      <c r="L34" s="365">
        <v>404135</v>
      </c>
      <c r="M34" s="782" t="s">
        <v>329</v>
      </c>
      <c r="N34" s="777" t="s">
        <v>573</v>
      </c>
    </row>
    <row r="35" spans="1:14" ht="13.5" customHeight="1">
      <c r="A35" s="29" t="s">
        <v>29</v>
      </c>
      <c r="B35" s="362" t="s">
        <v>127</v>
      </c>
      <c r="C35" s="363" t="s">
        <v>127</v>
      </c>
      <c r="D35" s="364" t="s">
        <v>127</v>
      </c>
      <c r="E35" s="363" t="s">
        <v>129</v>
      </c>
      <c r="F35" s="364">
        <v>12998</v>
      </c>
      <c r="G35" s="363">
        <v>27872</v>
      </c>
      <c r="H35" s="364">
        <v>40276</v>
      </c>
      <c r="I35" s="363">
        <v>50234</v>
      </c>
      <c r="J35" s="364">
        <v>61163</v>
      </c>
      <c r="K35" s="363">
        <v>72271</v>
      </c>
      <c r="L35" s="365">
        <v>80210</v>
      </c>
      <c r="M35" s="782" t="s">
        <v>330</v>
      </c>
      <c r="N35" s="777" t="s">
        <v>578</v>
      </c>
    </row>
    <row r="36" spans="1:14" ht="13.5" customHeight="1">
      <c r="A36" s="29" t="s">
        <v>30</v>
      </c>
      <c r="B36" s="362" t="s">
        <v>127</v>
      </c>
      <c r="C36" s="363">
        <v>16482</v>
      </c>
      <c r="D36" s="364">
        <v>42255</v>
      </c>
      <c r="E36" s="363">
        <v>51733</v>
      </c>
      <c r="F36" s="364">
        <v>89370</v>
      </c>
      <c r="G36" s="363">
        <v>110026</v>
      </c>
      <c r="H36" s="364">
        <v>117403</v>
      </c>
      <c r="I36" s="363">
        <v>191658</v>
      </c>
      <c r="J36" s="364">
        <v>221917</v>
      </c>
      <c r="K36" s="363">
        <v>266493</v>
      </c>
      <c r="L36" s="365">
        <v>264917</v>
      </c>
      <c r="M36" s="782" t="s">
        <v>332</v>
      </c>
      <c r="N36" s="777" t="s">
        <v>584</v>
      </c>
    </row>
    <row r="37" spans="1:14" ht="13.5" customHeight="1">
      <c r="A37" s="29" t="s">
        <v>31</v>
      </c>
      <c r="B37" s="362">
        <v>0</v>
      </c>
      <c r="C37" s="363" t="s">
        <v>127</v>
      </c>
      <c r="D37" s="364" t="s">
        <v>127</v>
      </c>
      <c r="E37" s="363" t="s">
        <v>129</v>
      </c>
      <c r="F37" s="364" t="s">
        <v>127</v>
      </c>
      <c r="G37" s="363" t="s">
        <v>127</v>
      </c>
      <c r="H37" s="364" t="s">
        <v>127</v>
      </c>
      <c r="I37" s="363" t="s">
        <v>127</v>
      </c>
      <c r="J37" s="364" t="s">
        <v>127</v>
      </c>
      <c r="K37" s="363">
        <v>22856</v>
      </c>
      <c r="L37" s="365">
        <v>29278</v>
      </c>
      <c r="M37" s="782" t="s">
        <v>367</v>
      </c>
      <c r="N37" s="777" t="s">
        <v>763</v>
      </c>
    </row>
    <row r="38" spans="1:14" ht="13.5" customHeight="1">
      <c r="A38" s="29" t="s">
        <v>32</v>
      </c>
      <c r="B38" s="362" t="s">
        <v>127</v>
      </c>
      <c r="C38" s="363" t="s">
        <v>127</v>
      </c>
      <c r="D38" s="364" t="s">
        <v>127</v>
      </c>
      <c r="E38" s="363">
        <v>37168</v>
      </c>
      <c r="F38" s="364">
        <v>49939</v>
      </c>
      <c r="G38" s="363">
        <v>73306</v>
      </c>
      <c r="H38" s="364">
        <v>92261</v>
      </c>
      <c r="I38" s="363">
        <v>111903</v>
      </c>
      <c r="J38" s="364">
        <v>130319</v>
      </c>
      <c r="K38" s="363">
        <v>142555</v>
      </c>
      <c r="L38" s="369">
        <v>155796</v>
      </c>
      <c r="M38" s="783" t="s">
        <v>335</v>
      </c>
      <c r="N38" s="778" t="s">
        <v>596</v>
      </c>
    </row>
    <row r="39" spans="1:14" ht="13.5" customHeight="1">
      <c r="A39" s="65" t="s">
        <v>33</v>
      </c>
      <c r="B39" s="418" t="s">
        <v>127</v>
      </c>
      <c r="C39" s="371" t="s">
        <v>127</v>
      </c>
      <c r="D39" s="370" t="s">
        <v>127</v>
      </c>
      <c r="E39" s="371" t="s">
        <v>127</v>
      </c>
      <c r="F39" s="370" t="s">
        <v>127</v>
      </c>
      <c r="G39" s="371" t="s">
        <v>127</v>
      </c>
      <c r="H39" s="370" t="s">
        <v>127</v>
      </c>
      <c r="I39" s="371" t="s">
        <v>127</v>
      </c>
      <c r="J39" s="370" t="s">
        <v>127</v>
      </c>
      <c r="K39" s="371" t="s">
        <v>127</v>
      </c>
      <c r="L39" s="519" t="s">
        <v>127</v>
      </c>
      <c r="M39" s="782" t="s">
        <v>125</v>
      </c>
      <c r="N39" s="777" t="s">
        <v>125</v>
      </c>
    </row>
    <row r="40" spans="1:14" ht="13.5" customHeight="1">
      <c r="A40" s="29" t="s">
        <v>34</v>
      </c>
      <c r="B40" s="362" t="s">
        <v>127</v>
      </c>
      <c r="C40" s="363" t="s">
        <v>127</v>
      </c>
      <c r="D40" s="364" t="s">
        <v>127</v>
      </c>
      <c r="E40" s="363" t="s">
        <v>127</v>
      </c>
      <c r="F40" s="364" t="s">
        <v>127</v>
      </c>
      <c r="G40" s="363" t="s">
        <v>127</v>
      </c>
      <c r="H40" s="364" t="s">
        <v>127</v>
      </c>
      <c r="I40" s="363">
        <v>95612</v>
      </c>
      <c r="J40" s="364">
        <v>118456</v>
      </c>
      <c r="K40" s="363">
        <v>129024</v>
      </c>
      <c r="L40" s="365">
        <v>165188</v>
      </c>
      <c r="M40" s="782" t="s">
        <v>338</v>
      </c>
      <c r="N40" s="777" t="s">
        <v>608</v>
      </c>
    </row>
    <row r="41" spans="1:14" ht="13.5" customHeight="1">
      <c r="A41" s="29" t="s">
        <v>35</v>
      </c>
      <c r="B41" s="362" t="s">
        <v>127</v>
      </c>
      <c r="C41" s="363" t="s">
        <v>127</v>
      </c>
      <c r="D41" s="364" t="s">
        <v>127</v>
      </c>
      <c r="E41" s="363" t="s">
        <v>127</v>
      </c>
      <c r="F41" s="364">
        <v>375362</v>
      </c>
      <c r="G41" s="363">
        <v>454750</v>
      </c>
      <c r="H41" s="364">
        <v>578337</v>
      </c>
      <c r="I41" s="363">
        <v>690620</v>
      </c>
      <c r="J41" s="364">
        <v>781898</v>
      </c>
      <c r="K41" s="363">
        <v>862834</v>
      </c>
      <c r="L41" s="365">
        <v>1015944</v>
      </c>
      <c r="M41" s="782" t="s">
        <v>369</v>
      </c>
      <c r="N41" s="777" t="s">
        <v>613</v>
      </c>
    </row>
    <row r="42" spans="1:14" ht="13.5" customHeight="1">
      <c r="A42" s="29" t="s">
        <v>36</v>
      </c>
      <c r="B42" s="362">
        <v>0</v>
      </c>
      <c r="C42" s="363">
        <v>0</v>
      </c>
      <c r="D42" s="364" t="s">
        <v>127</v>
      </c>
      <c r="E42" s="363" t="s">
        <v>127</v>
      </c>
      <c r="F42" s="364" t="s">
        <v>127</v>
      </c>
      <c r="G42" s="365" t="s">
        <v>127</v>
      </c>
      <c r="H42" s="364" t="s">
        <v>127</v>
      </c>
      <c r="I42" s="363">
        <v>38004</v>
      </c>
      <c r="J42" s="364">
        <v>47721</v>
      </c>
      <c r="K42" s="363">
        <v>56369</v>
      </c>
      <c r="L42" s="365">
        <v>68143</v>
      </c>
      <c r="M42" s="782" t="s">
        <v>340</v>
      </c>
      <c r="N42" s="777" t="s">
        <v>619</v>
      </c>
    </row>
    <row r="43" spans="1:14" ht="13.5" customHeight="1">
      <c r="A43" s="29" t="s">
        <v>37</v>
      </c>
      <c r="B43" s="362">
        <v>110382</v>
      </c>
      <c r="C43" s="363" t="s">
        <v>127</v>
      </c>
      <c r="D43" s="364">
        <v>377521</v>
      </c>
      <c r="E43" s="363">
        <v>564423</v>
      </c>
      <c r="F43" s="364">
        <v>780473</v>
      </c>
      <c r="G43" s="363">
        <v>967949</v>
      </c>
      <c r="H43" s="364">
        <v>1185233</v>
      </c>
      <c r="I43" s="363">
        <v>1401322</v>
      </c>
      <c r="J43" s="364">
        <v>1597556</v>
      </c>
      <c r="K43" s="363">
        <v>1752189</v>
      </c>
      <c r="L43" s="369">
        <v>1976663</v>
      </c>
      <c r="M43" s="783" t="s">
        <v>342</v>
      </c>
      <c r="N43" s="778" t="s">
        <v>625</v>
      </c>
    </row>
    <row r="44" spans="1:14" ht="13.5" customHeight="1">
      <c r="A44" s="65" t="s">
        <v>38</v>
      </c>
      <c r="B44" s="418">
        <v>24200</v>
      </c>
      <c r="C44" s="371">
        <v>42713</v>
      </c>
      <c r="D44" s="370">
        <v>73092</v>
      </c>
      <c r="E44" s="371">
        <v>115949</v>
      </c>
      <c r="F44" s="370">
        <v>239107</v>
      </c>
      <c r="G44" s="371">
        <v>313884</v>
      </c>
      <c r="H44" s="370">
        <v>406024</v>
      </c>
      <c r="I44" s="371">
        <v>454272</v>
      </c>
      <c r="J44" s="370">
        <v>559276</v>
      </c>
      <c r="K44" s="371">
        <v>623414</v>
      </c>
      <c r="L44" s="365">
        <v>691904</v>
      </c>
      <c r="M44" s="782" t="s">
        <v>343</v>
      </c>
      <c r="N44" s="777" t="s">
        <v>632</v>
      </c>
    </row>
    <row r="45" spans="1:14" ht="13.5" customHeight="1">
      <c r="A45" s="29" t="s">
        <v>39</v>
      </c>
      <c r="B45" s="362">
        <v>0</v>
      </c>
      <c r="C45" s="363" t="s">
        <v>127</v>
      </c>
      <c r="D45" s="364" t="s">
        <v>127</v>
      </c>
      <c r="E45" s="363" t="s">
        <v>129</v>
      </c>
      <c r="F45" s="364" t="s">
        <v>127</v>
      </c>
      <c r="G45" s="363" t="s">
        <v>127</v>
      </c>
      <c r="H45" s="364" t="s">
        <v>127</v>
      </c>
      <c r="I45" s="363">
        <v>10066</v>
      </c>
      <c r="J45" s="364">
        <v>13030</v>
      </c>
      <c r="K45" s="363">
        <v>14428</v>
      </c>
      <c r="L45" s="365">
        <v>17307</v>
      </c>
      <c r="M45" s="782" t="s">
        <v>344</v>
      </c>
      <c r="N45" s="777" t="s">
        <v>639</v>
      </c>
    </row>
    <row r="46" spans="1:14" ht="13.5" customHeight="1">
      <c r="A46" s="29" t="s">
        <v>746</v>
      </c>
      <c r="B46" s="362">
        <v>0</v>
      </c>
      <c r="C46" s="363"/>
      <c r="D46" s="364">
        <v>0</v>
      </c>
      <c r="E46" s="363"/>
      <c r="F46" s="364">
        <v>0</v>
      </c>
      <c r="G46" s="363"/>
      <c r="H46" s="364">
        <v>0</v>
      </c>
      <c r="I46" s="363"/>
      <c r="J46" s="364">
        <v>0</v>
      </c>
      <c r="K46" s="363"/>
      <c r="L46" s="365">
        <v>0</v>
      </c>
      <c r="M46" s="782" t="s">
        <v>214</v>
      </c>
      <c r="N46" s="777" t="s">
        <v>214</v>
      </c>
    </row>
    <row r="47" spans="1:14" ht="13.5" customHeight="1">
      <c r="A47" s="29" t="s">
        <v>40</v>
      </c>
      <c r="B47" s="362" t="s">
        <v>127</v>
      </c>
      <c r="C47" s="363" t="s">
        <v>127</v>
      </c>
      <c r="D47" s="364">
        <v>127692</v>
      </c>
      <c r="E47" s="363">
        <v>213606</v>
      </c>
      <c r="F47" s="364">
        <v>264031</v>
      </c>
      <c r="G47" s="363">
        <v>363675</v>
      </c>
      <c r="H47" s="364">
        <v>435404</v>
      </c>
      <c r="I47" s="363">
        <v>508458</v>
      </c>
      <c r="J47" s="364">
        <v>597442</v>
      </c>
      <c r="K47" s="363">
        <v>709145</v>
      </c>
      <c r="L47" s="365">
        <v>804712</v>
      </c>
      <c r="M47" s="782" t="s">
        <v>345</v>
      </c>
      <c r="N47" s="777" t="s">
        <v>646</v>
      </c>
    </row>
    <row r="48" spans="1:14" ht="13.5" customHeight="1">
      <c r="A48" s="29" t="s">
        <v>41</v>
      </c>
      <c r="B48" s="362" t="s">
        <v>127</v>
      </c>
      <c r="C48" s="363" t="s">
        <v>127</v>
      </c>
      <c r="D48" s="364" t="s">
        <v>127</v>
      </c>
      <c r="E48" s="365" t="s">
        <v>127</v>
      </c>
      <c r="F48" s="364" t="s">
        <v>127</v>
      </c>
      <c r="G48" s="365" t="s">
        <v>127</v>
      </c>
      <c r="H48" s="364" t="s">
        <v>127</v>
      </c>
      <c r="I48" s="363" t="s">
        <v>127</v>
      </c>
      <c r="J48" s="364" t="s">
        <v>127</v>
      </c>
      <c r="K48" s="363" t="s">
        <v>127</v>
      </c>
      <c r="L48" s="365" t="s">
        <v>127</v>
      </c>
      <c r="M48" s="782" t="s">
        <v>370</v>
      </c>
      <c r="N48" s="777" t="s">
        <v>765</v>
      </c>
    </row>
    <row r="49" spans="1:14" ht="13.5" customHeight="1">
      <c r="A49" s="29" t="s">
        <v>42</v>
      </c>
      <c r="B49" s="362" t="s">
        <v>127</v>
      </c>
      <c r="C49" s="363" t="s">
        <v>127</v>
      </c>
      <c r="D49" s="364" t="s">
        <v>127</v>
      </c>
      <c r="E49" s="365" t="s">
        <v>127</v>
      </c>
      <c r="F49" s="364" t="s">
        <v>127</v>
      </c>
      <c r="G49" s="365" t="s">
        <v>127</v>
      </c>
      <c r="H49" s="364">
        <v>165343</v>
      </c>
      <c r="I49" s="363">
        <v>197794</v>
      </c>
      <c r="J49" s="364">
        <v>233737</v>
      </c>
      <c r="K49" s="363">
        <v>262513</v>
      </c>
      <c r="L49" s="369">
        <v>301586</v>
      </c>
      <c r="M49" s="783" t="s">
        <v>835</v>
      </c>
      <c r="N49" s="778" t="s">
        <v>659</v>
      </c>
    </row>
    <row r="50" spans="1:14" ht="13.5" customHeight="1">
      <c r="A50" s="65" t="s">
        <v>43</v>
      </c>
      <c r="B50" s="418">
        <v>34878</v>
      </c>
      <c r="C50" s="371">
        <v>38340</v>
      </c>
      <c r="D50" s="370">
        <v>85104</v>
      </c>
      <c r="E50" s="371">
        <v>131119</v>
      </c>
      <c r="F50" s="370">
        <v>190915</v>
      </c>
      <c r="G50" s="371">
        <v>300840</v>
      </c>
      <c r="H50" s="370">
        <v>376611</v>
      </c>
      <c r="I50" s="371">
        <v>482471</v>
      </c>
      <c r="J50" s="370">
        <v>621381</v>
      </c>
      <c r="K50" s="371">
        <v>724101</v>
      </c>
      <c r="L50" s="365">
        <v>885925</v>
      </c>
      <c r="M50" s="782" t="s">
        <v>836</v>
      </c>
      <c r="N50" s="777" t="s">
        <v>666</v>
      </c>
    </row>
    <row r="51" spans="1:14" ht="13.5" customHeight="1">
      <c r="A51" s="29" t="s">
        <v>44</v>
      </c>
      <c r="B51" s="362">
        <v>0</v>
      </c>
      <c r="C51" s="363">
        <v>0</v>
      </c>
      <c r="D51" s="364">
        <v>0</v>
      </c>
      <c r="E51" s="363">
        <v>0</v>
      </c>
      <c r="F51" s="364">
        <v>0</v>
      </c>
      <c r="G51" s="363">
        <v>0</v>
      </c>
      <c r="H51" s="364" t="s">
        <v>127</v>
      </c>
      <c r="I51" s="363" t="s">
        <v>127</v>
      </c>
      <c r="J51" s="364" t="s">
        <v>127</v>
      </c>
      <c r="K51" s="363" t="s">
        <v>127</v>
      </c>
      <c r="L51" s="365" t="s">
        <v>127</v>
      </c>
      <c r="M51" s="782" t="s">
        <v>125</v>
      </c>
      <c r="N51" s="777" t="s">
        <v>125</v>
      </c>
    </row>
    <row r="52" spans="1:14" ht="13.5" customHeight="1">
      <c r="A52" s="29" t="s">
        <v>45</v>
      </c>
      <c r="B52" s="362" t="s">
        <v>127</v>
      </c>
      <c r="C52" s="363" t="s">
        <v>127</v>
      </c>
      <c r="D52" s="364" t="s">
        <v>127</v>
      </c>
      <c r="E52" s="365" t="s">
        <v>127</v>
      </c>
      <c r="F52" s="364" t="s">
        <v>127</v>
      </c>
      <c r="G52" s="365" t="s">
        <v>127</v>
      </c>
      <c r="H52" s="364" t="s">
        <v>127</v>
      </c>
      <c r="I52" s="363" t="s">
        <v>127</v>
      </c>
      <c r="J52" s="364" t="s">
        <v>127</v>
      </c>
      <c r="K52" s="363" t="s">
        <v>127</v>
      </c>
      <c r="L52" s="365" t="s">
        <v>127</v>
      </c>
      <c r="M52" s="782" t="s">
        <v>125</v>
      </c>
      <c r="N52" s="777" t="s">
        <v>125</v>
      </c>
    </row>
    <row r="53" spans="1:14" ht="13.5" customHeight="1">
      <c r="A53" s="29" t="s">
        <v>46</v>
      </c>
      <c r="B53" s="362">
        <v>15176</v>
      </c>
      <c r="C53" s="363">
        <v>20190</v>
      </c>
      <c r="D53" s="364">
        <v>44812</v>
      </c>
      <c r="E53" s="363">
        <v>68487</v>
      </c>
      <c r="F53" s="364">
        <v>96559</v>
      </c>
      <c r="G53" s="363">
        <v>126598</v>
      </c>
      <c r="H53" s="364">
        <v>159944</v>
      </c>
      <c r="I53" s="363">
        <v>185083</v>
      </c>
      <c r="J53" s="364">
        <v>209889</v>
      </c>
      <c r="K53" s="363">
        <v>228648</v>
      </c>
      <c r="L53" s="365">
        <v>252646</v>
      </c>
      <c r="M53" s="782" t="s">
        <v>837</v>
      </c>
      <c r="N53" s="777" t="s">
        <v>677</v>
      </c>
    </row>
    <row r="54" spans="1:14" ht="13.5" customHeight="1">
      <c r="A54" s="29" t="s">
        <v>47</v>
      </c>
      <c r="B54" s="362">
        <v>0</v>
      </c>
      <c r="C54" s="363" t="s">
        <v>127</v>
      </c>
      <c r="D54" s="364" t="s">
        <v>127</v>
      </c>
      <c r="E54" s="365" t="s">
        <v>127</v>
      </c>
      <c r="F54" s="364" t="s">
        <v>127</v>
      </c>
      <c r="G54" s="365" t="s">
        <v>127</v>
      </c>
      <c r="H54" s="364">
        <v>7916</v>
      </c>
      <c r="I54" s="363">
        <v>9156</v>
      </c>
      <c r="J54" s="364">
        <v>11042</v>
      </c>
      <c r="K54" s="363">
        <v>12114</v>
      </c>
      <c r="L54" s="369">
        <v>14103</v>
      </c>
      <c r="M54" s="783" t="s">
        <v>350</v>
      </c>
      <c r="N54" s="778" t="s">
        <v>125</v>
      </c>
    </row>
    <row r="55" spans="1:14" ht="13.5" customHeight="1">
      <c r="A55" s="65" t="s">
        <v>48</v>
      </c>
      <c r="B55" s="418" t="s">
        <v>127</v>
      </c>
      <c r="C55" s="371" t="s">
        <v>127</v>
      </c>
      <c r="D55" s="370">
        <v>77760</v>
      </c>
      <c r="E55" s="371">
        <v>96119</v>
      </c>
      <c r="F55" s="370">
        <v>158120</v>
      </c>
      <c r="G55" s="371">
        <v>199121</v>
      </c>
      <c r="H55" s="370">
        <v>252596</v>
      </c>
      <c r="I55" s="371">
        <v>277579</v>
      </c>
      <c r="J55" s="370">
        <v>308630</v>
      </c>
      <c r="K55" s="371">
        <v>340883</v>
      </c>
      <c r="L55" s="365">
        <v>386258</v>
      </c>
      <c r="M55" s="782" t="s">
        <v>352</v>
      </c>
      <c r="N55" s="777" t="s">
        <v>689</v>
      </c>
    </row>
    <row r="56" spans="1:14" ht="13.5" customHeight="1">
      <c r="A56" s="29" t="s">
        <v>49</v>
      </c>
      <c r="B56" s="362">
        <v>76520</v>
      </c>
      <c r="C56" s="363">
        <v>137670</v>
      </c>
      <c r="D56" s="364">
        <v>227070</v>
      </c>
      <c r="E56" s="363">
        <v>328900</v>
      </c>
      <c r="F56" s="364">
        <v>427324</v>
      </c>
      <c r="G56" s="363">
        <v>577233</v>
      </c>
      <c r="H56" s="364">
        <v>740469</v>
      </c>
      <c r="I56" s="363">
        <v>888595</v>
      </c>
      <c r="J56" s="364">
        <v>1019623</v>
      </c>
      <c r="K56" s="363">
        <v>1162797</v>
      </c>
      <c r="L56" s="365">
        <v>1320225</v>
      </c>
      <c r="M56" s="782" t="s">
        <v>353</v>
      </c>
      <c r="N56" s="777" t="s">
        <v>695</v>
      </c>
    </row>
    <row r="57" spans="1:14" ht="13.5" customHeight="1">
      <c r="A57" s="29" t="s">
        <v>50</v>
      </c>
      <c r="B57" s="362" t="s">
        <v>127</v>
      </c>
      <c r="C57" s="363" t="s">
        <v>127</v>
      </c>
      <c r="D57" s="364" t="s">
        <v>127</v>
      </c>
      <c r="E57" s="363" t="s">
        <v>127</v>
      </c>
      <c r="F57" s="364" t="s">
        <v>127</v>
      </c>
      <c r="G57" s="363" t="s">
        <v>127</v>
      </c>
      <c r="H57" s="364" t="s">
        <v>127</v>
      </c>
      <c r="I57" s="363" t="s">
        <v>127</v>
      </c>
      <c r="J57" s="364" t="s">
        <v>127</v>
      </c>
      <c r="K57" s="363" t="s">
        <v>127</v>
      </c>
      <c r="L57" s="365" t="s">
        <v>127</v>
      </c>
      <c r="M57" s="782" t="s">
        <v>125</v>
      </c>
      <c r="N57" s="777" t="s">
        <v>125</v>
      </c>
    </row>
    <row r="58" spans="1:14" ht="13.5" customHeight="1">
      <c r="A58" s="29" t="s">
        <v>51</v>
      </c>
      <c r="B58" s="362" t="s">
        <v>127</v>
      </c>
      <c r="C58" s="363" t="s">
        <v>127</v>
      </c>
      <c r="D58" s="364" t="s">
        <v>127</v>
      </c>
      <c r="E58" s="363" t="s">
        <v>127</v>
      </c>
      <c r="F58" s="364" t="s">
        <v>127</v>
      </c>
      <c r="G58" s="363" t="s">
        <v>127</v>
      </c>
      <c r="H58" s="364" t="s">
        <v>127</v>
      </c>
      <c r="I58" s="363" t="s">
        <v>127</v>
      </c>
      <c r="J58" s="364" t="s">
        <v>127</v>
      </c>
      <c r="K58" s="363" t="s">
        <v>127</v>
      </c>
      <c r="L58" s="365" t="s">
        <v>127</v>
      </c>
      <c r="M58" s="782" t="s">
        <v>125</v>
      </c>
      <c r="N58" s="777" t="s">
        <v>125</v>
      </c>
    </row>
    <row r="59" spans="1:14" ht="13.5" customHeight="1">
      <c r="A59" s="29" t="s">
        <v>73</v>
      </c>
      <c r="B59" s="362">
        <v>0</v>
      </c>
      <c r="C59" s="363">
        <v>0</v>
      </c>
      <c r="D59" s="364">
        <v>0</v>
      </c>
      <c r="E59" s="363">
        <v>0</v>
      </c>
      <c r="F59" s="364">
        <v>0</v>
      </c>
      <c r="G59" s="363">
        <v>0</v>
      </c>
      <c r="H59" s="364">
        <v>0</v>
      </c>
      <c r="I59" s="363">
        <v>0</v>
      </c>
      <c r="J59" s="364">
        <v>0</v>
      </c>
      <c r="K59" s="363">
        <v>0</v>
      </c>
      <c r="L59" s="369">
        <v>0</v>
      </c>
      <c r="M59" s="783" t="s">
        <v>214</v>
      </c>
      <c r="N59" s="778" t="s">
        <v>214</v>
      </c>
    </row>
    <row r="60" spans="1:14" ht="13.5" customHeight="1">
      <c r="A60" s="65" t="s">
        <v>52</v>
      </c>
      <c r="B60" s="418">
        <v>23140</v>
      </c>
      <c r="C60" s="371">
        <v>40337</v>
      </c>
      <c r="D60" s="370">
        <v>78585</v>
      </c>
      <c r="E60" s="371">
        <v>131553</v>
      </c>
      <c r="F60" s="370">
        <v>182591</v>
      </c>
      <c r="G60" s="371">
        <v>238300</v>
      </c>
      <c r="H60" s="370">
        <v>320154</v>
      </c>
      <c r="I60" s="371">
        <v>404616</v>
      </c>
      <c r="J60" s="370">
        <v>517924</v>
      </c>
      <c r="K60" s="371">
        <v>579580</v>
      </c>
      <c r="L60" s="365">
        <v>681914</v>
      </c>
      <c r="M60" s="782" t="s">
        <v>357</v>
      </c>
      <c r="N60" s="777" t="s">
        <v>713</v>
      </c>
    </row>
    <row r="61" spans="1:14" ht="13.5" customHeight="1">
      <c r="A61" s="29" t="s">
        <v>53</v>
      </c>
      <c r="B61" s="362" t="s">
        <v>127</v>
      </c>
      <c r="C61" s="363" t="s">
        <v>127</v>
      </c>
      <c r="D61" s="364" t="s">
        <v>127</v>
      </c>
      <c r="E61" s="365" t="s">
        <v>127</v>
      </c>
      <c r="F61" s="364" t="s">
        <v>127</v>
      </c>
      <c r="G61" s="365">
        <v>217644</v>
      </c>
      <c r="H61" s="364">
        <v>246627</v>
      </c>
      <c r="I61" s="363">
        <v>313915</v>
      </c>
      <c r="J61" s="364">
        <v>367321</v>
      </c>
      <c r="K61" s="363">
        <v>426487</v>
      </c>
      <c r="L61" s="365">
        <v>498934</v>
      </c>
      <c r="M61" s="782" t="s">
        <v>359</v>
      </c>
      <c r="N61" s="777" t="s">
        <v>720</v>
      </c>
    </row>
    <row r="62" spans="1:14" ht="13.5" customHeight="1">
      <c r="A62" s="29" t="s">
        <v>54</v>
      </c>
      <c r="B62" s="362" t="s">
        <v>127</v>
      </c>
      <c r="C62" s="363" t="s">
        <v>127</v>
      </c>
      <c r="D62" s="364" t="s">
        <v>127</v>
      </c>
      <c r="E62" s="365" t="s">
        <v>127</v>
      </c>
      <c r="F62" s="364" t="s">
        <v>127</v>
      </c>
      <c r="G62" s="365">
        <v>48858</v>
      </c>
      <c r="H62" s="364">
        <v>65542</v>
      </c>
      <c r="I62" s="363">
        <v>73263</v>
      </c>
      <c r="J62" s="364">
        <v>78018</v>
      </c>
      <c r="K62" s="363">
        <v>97463</v>
      </c>
      <c r="L62" s="365">
        <v>108585</v>
      </c>
      <c r="M62" s="782" t="s">
        <v>360</v>
      </c>
      <c r="N62" s="777" t="s">
        <v>725</v>
      </c>
    </row>
    <row r="63" spans="1:14" ht="13.5" customHeight="1">
      <c r="A63" s="29" t="s">
        <v>55</v>
      </c>
      <c r="B63" s="362" t="s">
        <v>127</v>
      </c>
      <c r="C63" s="363" t="s">
        <v>127</v>
      </c>
      <c r="D63" s="364" t="s">
        <v>127</v>
      </c>
      <c r="E63" s="365" t="s">
        <v>127</v>
      </c>
      <c r="F63" s="364" t="s">
        <v>127</v>
      </c>
      <c r="G63" s="365">
        <v>189585</v>
      </c>
      <c r="H63" s="364">
        <v>243043</v>
      </c>
      <c r="I63" s="363">
        <v>287519</v>
      </c>
      <c r="J63" s="364">
        <v>334394</v>
      </c>
      <c r="K63" s="363">
        <v>371106</v>
      </c>
      <c r="L63" s="365">
        <v>408512</v>
      </c>
      <c r="M63" s="782" t="s">
        <v>373</v>
      </c>
      <c r="N63" s="777" t="s">
        <v>125</v>
      </c>
    </row>
    <row r="64" spans="1:14" ht="13.5" customHeight="1">
      <c r="A64" s="29" t="s">
        <v>56</v>
      </c>
      <c r="B64" s="362">
        <v>0</v>
      </c>
      <c r="C64" s="363">
        <v>0</v>
      </c>
      <c r="D64" s="364" t="s">
        <v>127</v>
      </c>
      <c r="E64" s="365" t="s">
        <v>127</v>
      </c>
      <c r="F64" s="364" t="s">
        <v>127</v>
      </c>
      <c r="G64" s="365" t="s">
        <v>127</v>
      </c>
      <c r="H64" s="364" t="s">
        <v>127</v>
      </c>
      <c r="I64" s="363" t="s">
        <v>127</v>
      </c>
      <c r="J64" s="364" t="s">
        <v>127</v>
      </c>
      <c r="K64" s="363" t="s">
        <v>127</v>
      </c>
      <c r="L64" s="365" t="s">
        <v>127</v>
      </c>
      <c r="M64" s="782" t="s">
        <v>125</v>
      </c>
      <c r="N64" s="777" t="s">
        <v>125</v>
      </c>
    </row>
    <row r="65" spans="1:14" ht="3" customHeight="1">
      <c r="A65" s="57"/>
      <c r="B65" s="366" t="e">
        <v>#REF!</v>
      </c>
      <c r="C65" s="367" t="e">
        <v>#REF!</v>
      </c>
      <c r="D65" s="368" t="e">
        <v>#REF!</v>
      </c>
      <c r="E65" s="367" t="e">
        <v>#REF!</v>
      </c>
      <c r="F65" s="368" t="e">
        <v>#REF!</v>
      </c>
      <c r="G65" s="367"/>
      <c r="H65" s="368" t="s">
        <v>2</v>
      </c>
      <c r="I65" s="367">
        <v>0</v>
      </c>
      <c r="J65" s="368">
        <v>0</v>
      </c>
      <c r="K65" s="446"/>
      <c r="L65" s="369" t="s">
        <v>2</v>
      </c>
      <c r="M65" s="783">
        <v>0</v>
      </c>
      <c r="N65" s="778" t="s">
        <v>125</v>
      </c>
    </row>
    <row r="66" spans="1:14" ht="3" customHeight="1">
      <c r="A66" s="29"/>
      <c r="B66" s="362"/>
      <c r="C66" s="363"/>
      <c r="D66" s="364"/>
      <c r="E66" s="363"/>
      <c r="F66" s="370"/>
      <c r="G66" s="371"/>
      <c r="H66" s="370"/>
      <c r="I66" s="371"/>
      <c r="J66" s="370"/>
      <c r="K66" s="447"/>
      <c r="L66" s="365" t="s">
        <v>2</v>
      </c>
      <c r="M66" s="782" t="e">
        <v>#REF!</v>
      </c>
      <c r="N66" s="777" t="s">
        <v>2</v>
      </c>
    </row>
    <row r="67" spans="1:14" ht="13.5" customHeight="1">
      <c r="A67" s="343" t="s">
        <v>107</v>
      </c>
      <c r="B67" s="362">
        <v>1411977</v>
      </c>
      <c r="C67" s="363">
        <v>2284491</v>
      </c>
      <c r="D67" s="364">
        <v>3582874</v>
      </c>
      <c r="E67" s="363">
        <v>5184141</v>
      </c>
      <c r="F67" s="364">
        <v>7059598</v>
      </c>
      <c r="G67" s="363">
        <v>9172895</v>
      </c>
      <c r="H67" s="364">
        <v>11369087</v>
      </c>
      <c r="I67" s="363">
        <v>13684225</v>
      </c>
      <c r="J67" s="364">
        <v>16446322</v>
      </c>
      <c r="K67" s="302">
        <v>18592636</v>
      </c>
      <c r="L67" s="365">
        <v>21357400</v>
      </c>
      <c r="M67" s="872" t="s">
        <v>944</v>
      </c>
      <c r="N67" s="777" t="s">
        <v>739</v>
      </c>
    </row>
    <row r="68" spans="1:14" ht="3" customHeight="1" thickBot="1">
      <c r="A68" s="344"/>
      <c r="B68" s="373"/>
      <c r="C68" s="345"/>
      <c r="D68" s="374"/>
      <c r="E68" s="375"/>
      <c r="F68" s="374"/>
      <c r="G68" s="375"/>
      <c r="H68" s="374"/>
      <c r="I68" s="375"/>
      <c r="J68" s="796"/>
      <c r="K68" s="322"/>
      <c r="L68" s="236"/>
      <c r="M68" s="794"/>
      <c r="N68" s="34"/>
    </row>
    <row r="69" spans="1:13" ht="6" customHeight="1">
      <c r="A69" s="346"/>
      <c r="B69" s="347"/>
      <c r="C69" s="347"/>
      <c r="D69" s="347"/>
      <c r="E69" s="347"/>
      <c r="F69" s="347"/>
      <c r="G69" s="347"/>
      <c r="H69" s="347"/>
      <c r="I69" s="347"/>
      <c r="J69" s="348"/>
      <c r="K69" s="18"/>
      <c r="L69" s="18"/>
      <c r="M69" s="18"/>
    </row>
    <row r="70" spans="1:13" ht="15" customHeight="1">
      <c r="A70" s="1090" t="s">
        <v>942</v>
      </c>
      <c r="B70" s="1090"/>
      <c r="C70" s="1090"/>
      <c r="D70" s="1090"/>
      <c r="E70" s="1090"/>
      <c r="F70" s="1090"/>
      <c r="G70" s="1004"/>
      <c r="H70" s="1004"/>
      <c r="I70" s="1004"/>
      <c r="J70" s="1004"/>
      <c r="K70" s="1004"/>
      <c r="L70" s="1004"/>
      <c r="M70" s="1004"/>
    </row>
  </sheetData>
  <mergeCells count="11">
    <mergeCell ref="A1:N1"/>
    <mergeCell ref="A2:N2"/>
    <mergeCell ref="A3:N3"/>
    <mergeCell ref="A70:M70"/>
    <mergeCell ref="M6:N6"/>
    <mergeCell ref="C6:D6"/>
    <mergeCell ref="E6:F6"/>
    <mergeCell ref="G6:H6"/>
    <mergeCell ref="A6:A7"/>
    <mergeCell ref="I6:J6"/>
    <mergeCell ref="K6:L6"/>
  </mergeCells>
  <printOptions horizontalCentered="1"/>
  <pageMargins left="0.5" right="0.5" top="0.6" bottom="0.5" header="0" footer="0.5"/>
  <pageSetup fitToHeight="1" fitToWidth="1" horizontalDpi="600" verticalDpi="600" orientation="portrait" scale="79" r:id="rId1"/>
  <headerFooter alignWithMargins="0">
    <oddHeader xml:space="preserve">&amp;C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D69"/>
  <sheetViews>
    <sheetView workbookViewId="0" topLeftCell="A1">
      <selection activeCell="A1" sqref="A1:D1"/>
    </sheetView>
  </sheetViews>
  <sheetFormatPr defaultColWidth="9.140625" defaultRowHeight="12.75"/>
  <cols>
    <col min="1" max="1" width="20.8515625" style="0" customWidth="1"/>
    <col min="2" max="2" width="32.28125" style="0" customWidth="1"/>
    <col min="3" max="3" width="22.140625" style="0" customWidth="1"/>
    <col min="4" max="4" width="24.57421875" style="0" customWidth="1"/>
  </cols>
  <sheetData>
    <row r="1" spans="1:4" ht="15.75" customHeight="1">
      <c r="A1" s="980" t="s">
        <v>139</v>
      </c>
      <c r="B1" s="1003"/>
      <c r="C1" s="1003"/>
      <c r="D1" s="1003"/>
    </row>
    <row r="2" spans="1:4" ht="15.75" customHeight="1">
      <c r="A2" s="1109" t="s">
        <v>950</v>
      </c>
      <c r="B2" s="1003"/>
      <c r="C2" s="1003"/>
      <c r="D2" s="1003"/>
    </row>
    <row r="3" spans="1:4" ht="15.75" customHeight="1">
      <c r="A3" s="982" t="s">
        <v>237</v>
      </c>
      <c r="B3" s="1003"/>
      <c r="C3" s="1003"/>
      <c r="D3" s="1003"/>
    </row>
    <row r="4" spans="1:4" ht="6" customHeight="1" thickBot="1">
      <c r="A4" s="41"/>
      <c r="B4" s="42"/>
      <c r="C4" s="42"/>
      <c r="D4" s="42"/>
    </row>
    <row r="5" spans="1:4" ht="18" customHeight="1">
      <c r="A5" s="150" t="s">
        <v>116</v>
      </c>
      <c r="B5" s="797" t="s">
        <v>213</v>
      </c>
      <c r="C5" s="798" t="s">
        <v>224</v>
      </c>
      <c r="D5" s="799" t="s">
        <v>68</v>
      </c>
    </row>
    <row r="6" spans="1:4" ht="3" customHeight="1">
      <c r="A6" s="23"/>
      <c r="B6" s="128"/>
      <c r="C6" s="129"/>
      <c r="D6" s="130"/>
    </row>
    <row r="7" spans="1:4" ht="3" customHeight="1">
      <c r="A7" s="22"/>
      <c r="B7" s="131"/>
      <c r="C7" s="132"/>
      <c r="D7" s="133"/>
    </row>
    <row r="8" spans="1:4" ht="13.5" customHeight="1">
      <c r="A8" s="29" t="s">
        <v>5</v>
      </c>
      <c r="B8" s="650" t="s">
        <v>838</v>
      </c>
      <c r="C8" s="646" t="s">
        <v>839</v>
      </c>
      <c r="D8" s="642" t="s">
        <v>452</v>
      </c>
    </row>
    <row r="9" spans="1:4" ht="13.5" customHeight="1">
      <c r="A9" s="29" t="s">
        <v>6</v>
      </c>
      <c r="B9" s="650" t="s">
        <v>840</v>
      </c>
      <c r="C9" s="646" t="s">
        <v>841</v>
      </c>
      <c r="D9" s="642" t="s">
        <v>456</v>
      </c>
    </row>
    <row r="10" spans="1:4" ht="13.5" customHeight="1">
      <c r="A10" s="29" t="s">
        <v>170</v>
      </c>
      <c r="B10" s="650" t="s">
        <v>125</v>
      </c>
      <c r="C10" s="646" t="s">
        <v>125</v>
      </c>
      <c r="D10" s="642" t="s">
        <v>125</v>
      </c>
    </row>
    <row r="11" spans="1:4" ht="13.5" customHeight="1">
      <c r="A11" s="29" t="s">
        <v>7</v>
      </c>
      <c r="B11" s="650" t="s">
        <v>842</v>
      </c>
      <c r="C11" s="646" t="s">
        <v>843</v>
      </c>
      <c r="D11" s="642" t="s">
        <v>462</v>
      </c>
    </row>
    <row r="12" spans="1:4" ht="13.5" customHeight="1">
      <c r="A12" s="29" t="s">
        <v>8</v>
      </c>
      <c r="B12" s="650" t="s">
        <v>844</v>
      </c>
      <c r="C12" s="646" t="s">
        <v>845</v>
      </c>
      <c r="D12" s="642" t="s">
        <v>466</v>
      </c>
    </row>
    <row r="13" spans="1:4" ht="13.5" customHeight="1">
      <c r="A13" s="65" t="s">
        <v>9</v>
      </c>
      <c r="B13" s="653" t="s">
        <v>846</v>
      </c>
      <c r="C13" s="647" t="s">
        <v>847</v>
      </c>
      <c r="D13" s="643" t="s">
        <v>473</v>
      </c>
    </row>
    <row r="14" spans="1:4" ht="13.5" customHeight="1">
      <c r="A14" s="29" t="s">
        <v>10</v>
      </c>
      <c r="B14" s="650" t="s">
        <v>848</v>
      </c>
      <c r="C14" s="646" t="s">
        <v>849</v>
      </c>
      <c r="D14" s="642" t="s">
        <v>479</v>
      </c>
    </row>
    <row r="15" spans="1:4" ht="13.5" customHeight="1">
      <c r="A15" s="29" t="s">
        <v>11</v>
      </c>
      <c r="B15" s="650" t="s">
        <v>850</v>
      </c>
      <c r="C15" s="646" t="s">
        <v>851</v>
      </c>
      <c r="D15" s="642" t="s">
        <v>484</v>
      </c>
    </row>
    <row r="16" spans="1:4" ht="13.5" customHeight="1">
      <c r="A16" s="29" t="s">
        <v>12</v>
      </c>
      <c r="B16" s="650" t="s">
        <v>852</v>
      </c>
      <c r="C16" s="646" t="s">
        <v>853</v>
      </c>
      <c r="D16" s="642" t="s">
        <v>754</v>
      </c>
    </row>
    <row r="17" spans="1:4" ht="13.5" customHeight="1">
      <c r="A17" s="29" t="s">
        <v>13</v>
      </c>
      <c r="B17" s="650" t="s">
        <v>854</v>
      </c>
      <c r="C17" s="646" t="s">
        <v>855</v>
      </c>
      <c r="D17" s="642" t="s">
        <v>488</v>
      </c>
    </row>
    <row r="18" spans="1:4" ht="13.5" customHeight="1">
      <c r="A18" s="65" t="s">
        <v>14</v>
      </c>
      <c r="B18" s="653" t="s">
        <v>856</v>
      </c>
      <c r="C18" s="647" t="s">
        <v>857</v>
      </c>
      <c r="D18" s="643" t="s">
        <v>494</v>
      </c>
    </row>
    <row r="19" spans="1:4" ht="13.5" customHeight="1">
      <c r="A19" s="29" t="s">
        <v>15</v>
      </c>
      <c r="B19" s="650" t="s">
        <v>858</v>
      </c>
      <c r="C19" s="646" t="s">
        <v>859</v>
      </c>
      <c r="D19" s="642" t="s">
        <v>500</v>
      </c>
    </row>
    <row r="20" spans="1:4" ht="13.5" customHeight="1">
      <c r="A20" s="29" t="s">
        <v>165</v>
      </c>
      <c r="B20" s="656" t="s">
        <v>125</v>
      </c>
      <c r="C20" s="646" t="s">
        <v>125</v>
      </c>
      <c r="D20" s="642" t="s">
        <v>125</v>
      </c>
    </row>
    <row r="21" spans="1:4" ht="13.5" customHeight="1">
      <c r="A21" s="29" t="s">
        <v>16</v>
      </c>
      <c r="B21" s="656" t="s">
        <v>125</v>
      </c>
      <c r="C21" s="646" t="s">
        <v>125</v>
      </c>
      <c r="D21" s="642" t="s">
        <v>125</v>
      </c>
    </row>
    <row r="22" spans="1:4" ht="13.5" customHeight="1">
      <c r="A22" s="29" t="s">
        <v>17</v>
      </c>
      <c r="B22" s="650" t="s">
        <v>860</v>
      </c>
      <c r="C22" s="646" t="s">
        <v>861</v>
      </c>
      <c r="D22" s="642" t="s">
        <v>507</v>
      </c>
    </row>
    <row r="23" spans="1:4" ht="13.5" customHeight="1">
      <c r="A23" s="65" t="s">
        <v>18</v>
      </c>
      <c r="B23" s="653" t="s">
        <v>862</v>
      </c>
      <c r="C23" s="647" t="s">
        <v>863</v>
      </c>
      <c r="D23" s="643" t="s">
        <v>513</v>
      </c>
    </row>
    <row r="24" spans="1:4" ht="13.5" customHeight="1">
      <c r="A24" s="29" t="s">
        <v>19</v>
      </c>
      <c r="B24" s="650" t="s">
        <v>864</v>
      </c>
      <c r="C24" s="646" t="s">
        <v>865</v>
      </c>
      <c r="D24" s="642" t="s">
        <v>520</v>
      </c>
    </row>
    <row r="25" spans="1:4" ht="13.5" customHeight="1">
      <c r="A25" s="29" t="s">
        <v>20</v>
      </c>
      <c r="B25" s="650" t="s">
        <v>866</v>
      </c>
      <c r="C25" s="646" t="s">
        <v>867</v>
      </c>
      <c r="D25" s="642" t="s">
        <v>527</v>
      </c>
    </row>
    <row r="26" spans="1:4" ht="13.5" customHeight="1">
      <c r="A26" s="29" t="s">
        <v>21</v>
      </c>
      <c r="B26" s="650" t="s">
        <v>868</v>
      </c>
      <c r="C26" s="646" t="s">
        <v>869</v>
      </c>
      <c r="D26" s="642" t="s">
        <v>534</v>
      </c>
    </row>
    <row r="27" spans="1:4" ht="13.5" customHeight="1">
      <c r="A27" s="29" t="s">
        <v>22</v>
      </c>
      <c r="B27" s="650" t="s">
        <v>870</v>
      </c>
      <c r="C27" s="646" t="s">
        <v>871</v>
      </c>
      <c r="D27" s="642" t="s">
        <v>541</v>
      </c>
    </row>
    <row r="28" spans="1:4" ht="13.5" customHeight="1">
      <c r="A28" s="65" t="s">
        <v>23</v>
      </c>
      <c r="B28" s="653" t="s">
        <v>872</v>
      </c>
      <c r="C28" s="647" t="s">
        <v>873</v>
      </c>
      <c r="D28" s="643" t="s">
        <v>547</v>
      </c>
    </row>
    <row r="29" spans="1:4" ht="13.5" customHeight="1">
      <c r="A29" s="29" t="s">
        <v>24</v>
      </c>
      <c r="B29" s="650" t="s">
        <v>874</v>
      </c>
      <c r="C29" s="646" t="s">
        <v>875</v>
      </c>
      <c r="D29" s="642" t="s">
        <v>552</v>
      </c>
    </row>
    <row r="30" spans="1:4" ht="13.5" customHeight="1">
      <c r="A30" s="29" t="s">
        <v>25</v>
      </c>
      <c r="B30" s="650" t="s">
        <v>876</v>
      </c>
      <c r="C30" s="646" t="s">
        <v>877</v>
      </c>
      <c r="D30" s="642" t="s">
        <v>557</v>
      </c>
    </row>
    <row r="31" spans="1:4" ht="13.5" customHeight="1">
      <c r="A31" s="924" t="s">
        <v>26</v>
      </c>
      <c r="B31" s="650" t="s">
        <v>878</v>
      </c>
      <c r="C31" s="646" t="s">
        <v>879</v>
      </c>
      <c r="D31" s="642" t="s">
        <v>563</v>
      </c>
    </row>
    <row r="32" spans="1:4" ht="13.5" customHeight="1">
      <c r="A32" s="29" t="s">
        <v>27</v>
      </c>
      <c r="B32" s="650" t="s">
        <v>880</v>
      </c>
      <c r="C32" s="646" t="s">
        <v>881</v>
      </c>
      <c r="D32" s="642" t="s">
        <v>569</v>
      </c>
    </row>
    <row r="33" spans="1:4" ht="13.5" customHeight="1">
      <c r="A33" s="65" t="s">
        <v>28</v>
      </c>
      <c r="B33" s="653" t="s">
        <v>882</v>
      </c>
      <c r="C33" s="647" t="s">
        <v>883</v>
      </c>
      <c r="D33" s="643" t="s">
        <v>576</v>
      </c>
    </row>
    <row r="34" spans="1:4" ht="13.5" customHeight="1">
      <c r="A34" s="29" t="s">
        <v>29</v>
      </c>
      <c r="B34" s="650" t="s">
        <v>884</v>
      </c>
      <c r="C34" s="646" t="s">
        <v>885</v>
      </c>
      <c r="D34" s="642" t="s">
        <v>580</v>
      </c>
    </row>
    <row r="35" spans="1:4" ht="13.5" customHeight="1">
      <c r="A35" s="29" t="s">
        <v>30</v>
      </c>
      <c r="B35" s="650" t="s">
        <v>886</v>
      </c>
      <c r="C35" s="646" t="s">
        <v>887</v>
      </c>
      <c r="D35" s="642" t="s">
        <v>587</v>
      </c>
    </row>
    <row r="36" spans="1:4" ht="13.5" customHeight="1">
      <c r="A36" s="29" t="s">
        <v>31</v>
      </c>
      <c r="B36" s="650" t="s">
        <v>888</v>
      </c>
      <c r="C36" s="646" t="s">
        <v>889</v>
      </c>
      <c r="D36" s="642" t="s">
        <v>592</v>
      </c>
    </row>
    <row r="37" spans="1:4" ht="13.5" customHeight="1">
      <c r="A37" s="29" t="s">
        <v>32</v>
      </c>
      <c r="B37" s="650" t="s">
        <v>890</v>
      </c>
      <c r="C37" s="646" t="s">
        <v>891</v>
      </c>
      <c r="D37" s="642" t="s">
        <v>598</v>
      </c>
    </row>
    <row r="38" spans="1:4" ht="13.5" customHeight="1">
      <c r="A38" s="65" t="s">
        <v>33</v>
      </c>
      <c r="B38" s="653" t="s">
        <v>892</v>
      </c>
      <c r="C38" s="647" t="s">
        <v>893</v>
      </c>
      <c r="D38" s="643" t="s">
        <v>604</v>
      </c>
    </row>
    <row r="39" spans="1:4" ht="13.5" customHeight="1">
      <c r="A39" s="29" t="s">
        <v>34</v>
      </c>
      <c r="B39" s="650" t="s">
        <v>894</v>
      </c>
      <c r="C39" s="646" t="s">
        <v>895</v>
      </c>
      <c r="D39" s="642" t="s">
        <v>610</v>
      </c>
    </row>
    <row r="40" spans="1:4" ht="13.5" customHeight="1">
      <c r="A40" s="29" t="s">
        <v>35</v>
      </c>
      <c r="B40" s="650" t="s">
        <v>896</v>
      </c>
      <c r="C40" s="646" t="s">
        <v>897</v>
      </c>
      <c r="D40" s="642" t="s">
        <v>615</v>
      </c>
    </row>
    <row r="41" spans="1:4" ht="13.5" customHeight="1">
      <c r="A41" s="29" t="s">
        <v>36</v>
      </c>
      <c r="B41" s="650" t="s">
        <v>898</v>
      </c>
      <c r="C41" s="646" t="s">
        <v>899</v>
      </c>
      <c r="D41" s="642" t="s">
        <v>621</v>
      </c>
    </row>
    <row r="42" spans="1:4" ht="13.5" customHeight="1">
      <c r="A42" s="29" t="s">
        <v>37</v>
      </c>
      <c r="B42" s="650" t="s">
        <v>900</v>
      </c>
      <c r="C42" s="646" t="s">
        <v>901</v>
      </c>
      <c r="D42" s="642" t="s">
        <v>628</v>
      </c>
    </row>
    <row r="43" spans="1:4" ht="13.5" customHeight="1">
      <c r="A43" s="65" t="s">
        <v>38</v>
      </c>
      <c r="B43" s="653" t="s">
        <v>902</v>
      </c>
      <c r="C43" s="647" t="s">
        <v>903</v>
      </c>
      <c r="D43" s="643" t="s">
        <v>635</v>
      </c>
    </row>
    <row r="44" spans="1:4" ht="13.5" customHeight="1">
      <c r="A44" s="29" t="s">
        <v>39</v>
      </c>
      <c r="B44" s="650" t="s">
        <v>904</v>
      </c>
      <c r="C44" s="646" t="s">
        <v>905</v>
      </c>
      <c r="D44" s="642" t="s">
        <v>642</v>
      </c>
    </row>
    <row r="45" spans="1:4" ht="13.5" customHeight="1">
      <c r="A45" s="29" t="s">
        <v>746</v>
      </c>
      <c r="B45" s="650" t="s">
        <v>125</v>
      </c>
      <c r="C45" s="646" t="s">
        <v>125</v>
      </c>
      <c r="D45" s="642" t="s">
        <v>125</v>
      </c>
    </row>
    <row r="46" spans="1:4" ht="13.5" customHeight="1">
      <c r="A46" s="29" t="s">
        <v>40</v>
      </c>
      <c r="B46" s="650" t="s">
        <v>906</v>
      </c>
      <c r="C46" s="646" t="s">
        <v>907</v>
      </c>
      <c r="D46" s="642" t="s">
        <v>649</v>
      </c>
    </row>
    <row r="47" spans="1:4" ht="13.5" customHeight="1">
      <c r="A47" s="29" t="s">
        <v>41</v>
      </c>
      <c r="B47" s="650" t="s">
        <v>908</v>
      </c>
      <c r="C47" s="646" t="s">
        <v>909</v>
      </c>
      <c r="D47" s="642" t="s">
        <v>655</v>
      </c>
    </row>
    <row r="48" spans="1:4" ht="13.5" customHeight="1">
      <c r="A48" s="29" t="s">
        <v>42</v>
      </c>
      <c r="B48" s="650" t="s">
        <v>910</v>
      </c>
      <c r="C48" s="646" t="s">
        <v>911</v>
      </c>
      <c r="D48" s="642" t="s">
        <v>662</v>
      </c>
    </row>
    <row r="49" spans="1:4" ht="13.5" customHeight="1">
      <c r="A49" s="65" t="s">
        <v>43</v>
      </c>
      <c r="B49" s="653" t="s">
        <v>912</v>
      </c>
      <c r="C49" s="647" t="s">
        <v>913</v>
      </c>
      <c r="D49" s="643" t="s">
        <v>669</v>
      </c>
    </row>
    <row r="50" spans="1:4" ht="13.5" customHeight="1">
      <c r="A50" s="29" t="s">
        <v>44</v>
      </c>
      <c r="B50" s="654" t="s">
        <v>914</v>
      </c>
      <c r="C50" s="648" t="s">
        <v>915</v>
      </c>
      <c r="D50" s="644" t="s">
        <v>671</v>
      </c>
    </row>
    <row r="51" spans="1:4" ht="13.5" customHeight="1">
      <c r="A51" s="29" t="s">
        <v>45</v>
      </c>
      <c r="B51" s="650" t="s">
        <v>916</v>
      </c>
      <c r="C51" s="646" t="s">
        <v>917</v>
      </c>
      <c r="D51" s="642" t="s">
        <v>766</v>
      </c>
    </row>
    <row r="52" spans="1:4" ht="13.5" customHeight="1">
      <c r="A52" s="29" t="s">
        <v>46</v>
      </c>
      <c r="B52" s="650" t="s">
        <v>918</v>
      </c>
      <c r="C52" s="646" t="s">
        <v>919</v>
      </c>
      <c r="D52" s="642" t="s">
        <v>679</v>
      </c>
    </row>
    <row r="53" spans="1:4" ht="13.5" customHeight="1">
      <c r="A53" s="29" t="s">
        <v>47</v>
      </c>
      <c r="B53" s="650" t="s">
        <v>920</v>
      </c>
      <c r="C53" s="646" t="s">
        <v>921</v>
      </c>
      <c r="D53" s="642" t="s">
        <v>685</v>
      </c>
    </row>
    <row r="54" spans="1:4" ht="13.5" customHeight="1">
      <c r="A54" s="65" t="s">
        <v>48</v>
      </c>
      <c r="B54" s="653" t="s">
        <v>922</v>
      </c>
      <c r="C54" s="647" t="s">
        <v>923</v>
      </c>
      <c r="D54" s="643" t="s">
        <v>691</v>
      </c>
    </row>
    <row r="55" spans="1:4" ht="13.5" customHeight="1">
      <c r="A55" s="29" t="s">
        <v>49</v>
      </c>
      <c r="B55" s="650" t="s">
        <v>924</v>
      </c>
      <c r="C55" s="646" t="s">
        <v>925</v>
      </c>
      <c r="D55" s="642" t="s">
        <v>698</v>
      </c>
    </row>
    <row r="56" spans="1:4" ht="13.5" customHeight="1">
      <c r="A56" s="29" t="s">
        <v>50</v>
      </c>
      <c r="B56" s="650" t="s">
        <v>926</v>
      </c>
      <c r="C56" s="646" t="s">
        <v>927</v>
      </c>
      <c r="D56" s="642" t="s">
        <v>704</v>
      </c>
    </row>
    <row r="57" spans="1:4" ht="13.5" customHeight="1">
      <c r="A57" s="29" t="s">
        <v>51</v>
      </c>
      <c r="B57" s="650" t="s">
        <v>928</v>
      </c>
      <c r="C57" s="646" t="s">
        <v>929</v>
      </c>
      <c r="D57" s="642" t="s">
        <v>708</v>
      </c>
    </row>
    <row r="58" spans="1:4" ht="13.5" customHeight="1">
      <c r="A58" s="29" t="s">
        <v>73</v>
      </c>
      <c r="B58" s="650" t="s">
        <v>930</v>
      </c>
      <c r="C58" s="646" t="s">
        <v>931</v>
      </c>
      <c r="D58" s="642" t="s">
        <v>709</v>
      </c>
    </row>
    <row r="59" spans="1:4" ht="13.5" customHeight="1">
      <c r="A59" s="65" t="s">
        <v>52</v>
      </c>
      <c r="B59" s="653" t="s">
        <v>932</v>
      </c>
      <c r="C59" s="647" t="s">
        <v>933</v>
      </c>
      <c r="D59" s="643" t="s">
        <v>716</v>
      </c>
    </row>
    <row r="60" spans="1:4" ht="13.5" customHeight="1">
      <c r="A60" s="29" t="s">
        <v>53</v>
      </c>
      <c r="B60" s="650" t="s">
        <v>934</v>
      </c>
      <c r="C60" s="646" t="s">
        <v>935</v>
      </c>
      <c r="D60" s="642" t="s">
        <v>723</v>
      </c>
    </row>
    <row r="61" spans="1:4" ht="13.5" customHeight="1">
      <c r="A61" s="29" t="s">
        <v>54</v>
      </c>
      <c r="B61" s="650" t="s">
        <v>936</v>
      </c>
      <c r="C61" s="646" t="s">
        <v>937</v>
      </c>
      <c r="D61" s="642" t="s">
        <v>726</v>
      </c>
    </row>
    <row r="62" spans="1:4" ht="13.5" customHeight="1">
      <c r="A62" s="29" t="s">
        <v>55</v>
      </c>
      <c r="B62" s="650" t="s">
        <v>938</v>
      </c>
      <c r="C62" s="646" t="s">
        <v>939</v>
      </c>
      <c r="D62" s="642" t="s">
        <v>731</v>
      </c>
    </row>
    <row r="63" spans="1:4" ht="13.5" customHeight="1">
      <c r="A63" s="29" t="s">
        <v>56</v>
      </c>
      <c r="B63" s="650" t="s">
        <v>940</v>
      </c>
      <c r="C63" s="646" t="s">
        <v>941</v>
      </c>
      <c r="D63" s="642" t="s">
        <v>735</v>
      </c>
    </row>
    <row r="64" spans="1:4" ht="3" customHeight="1">
      <c r="A64" s="57"/>
      <c r="B64" s="655" t="s">
        <v>2</v>
      </c>
      <c r="C64" s="649" t="s">
        <v>2</v>
      </c>
      <c r="D64" s="645" t="s">
        <v>2</v>
      </c>
    </row>
    <row r="65" spans="1:4" ht="3" customHeight="1">
      <c r="A65" s="29"/>
      <c r="B65" s="650"/>
      <c r="C65" s="354"/>
      <c r="D65" s="642" t="s">
        <v>2</v>
      </c>
    </row>
    <row r="66" spans="1:4" ht="12.75" customHeight="1">
      <c r="A66" s="343" t="s">
        <v>107</v>
      </c>
      <c r="B66" s="940">
        <v>42938142.08552485</v>
      </c>
      <c r="C66" s="942">
        <v>7298996.91447515</v>
      </c>
      <c r="D66" s="652">
        <v>50237139</v>
      </c>
    </row>
    <row r="67" spans="1:4" ht="3" customHeight="1" thickBot="1">
      <c r="A67" s="349"/>
      <c r="B67" s="350"/>
      <c r="C67" s="941">
        <v>1616420</v>
      </c>
      <c r="D67" s="651"/>
    </row>
    <row r="68" spans="2:4" ht="7.5" customHeight="1">
      <c r="B68" s="352"/>
      <c r="C68" s="353" t="s">
        <v>2</v>
      </c>
      <c r="D68" s="352"/>
    </row>
    <row r="69" ht="15">
      <c r="A69" s="351" t="s">
        <v>72</v>
      </c>
    </row>
  </sheetData>
  <mergeCells count="3">
    <mergeCell ref="A1:D1"/>
    <mergeCell ref="A2:D2"/>
    <mergeCell ref="A3:D3"/>
  </mergeCells>
  <printOptions horizontalCentered="1"/>
  <pageMargins left="0.5" right="0.5" top="0.6" bottom="0.5" header="0" footer="0.5"/>
  <pageSetup fitToHeight="1" fitToWidth="1" horizontalDpi="600" verticalDpi="600" orientation="portrait" scale="80" r:id="rId1"/>
  <headerFooter alignWithMargins="0">
    <oddHeader xml:space="preserve">&amp;C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C70"/>
  <sheetViews>
    <sheetView workbookViewId="0" topLeftCell="A1">
      <selection activeCell="A1" sqref="A1:C1"/>
    </sheetView>
  </sheetViews>
  <sheetFormatPr defaultColWidth="9.140625" defaultRowHeight="12.75"/>
  <cols>
    <col min="1" max="1" width="19.57421875" style="0" customWidth="1"/>
    <col min="2" max="3" width="34.7109375" style="0" customWidth="1"/>
  </cols>
  <sheetData>
    <row r="1" spans="1:3" ht="18.75" customHeight="1">
      <c r="A1" s="980" t="s">
        <v>133</v>
      </c>
      <c r="B1" s="1003"/>
      <c r="C1" s="1003"/>
    </row>
    <row r="2" spans="1:3" ht="18.75" customHeight="1">
      <c r="A2" s="1109" t="s">
        <v>376</v>
      </c>
      <c r="B2" s="1003"/>
      <c r="C2" s="1003"/>
    </row>
    <row r="3" spans="1:3" ht="6" customHeight="1" thickBot="1">
      <c r="A3" s="1111"/>
      <c r="B3" s="956"/>
      <c r="C3" s="956"/>
    </row>
    <row r="4" spans="1:3" ht="15" customHeight="1">
      <c r="A4" s="624"/>
      <c r="B4" s="930" t="s">
        <v>377</v>
      </c>
      <c r="C4" s="801" t="s">
        <v>378</v>
      </c>
    </row>
    <row r="5" spans="1:3" ht="12" customHeight="1">
      <c r="A5" s="150" t="s">
        <v>116</v>
      </c>
      <c r="B5" s="800" t="s">
        <v>379</v>
      </c>
      <c r="C5" s="802" t="s">
        <v>380</v>
      </c>
    </row>
    <row r="6" spans="1:3" ht="3" customHeight="1">
      <c r="A6" s="911"/>
      <c r="B6" s="803"/>
      <c r="C6" s="804"/>
    </row>
    <row r="7" spans="1:3" ht="3" customHeight="1">
      <c r="A7" s="29"/>
      <c r="B7" s="797"/>
      <c r="C7" s="805"/>
    </row>
    <row r="8" spans="1:3" ht="13.5" customHeight="1">
      <c r="A8" s="29" t="s">
        <v>5</v>
      </c>
      <c r="B8" s="806">
        <v>0.7646178613559421</v>
      </c>
      <c r="C8" s="912">
        <v>0.952570082</v>
      </c>
    </row>
    <row r="9" spans="1:3" ht="13.5" customHeight="1">
      <c r="A9" s="29" t="s">
        <v>6</v>
      </c>
      <c r="B9" s="806">
        <v>0.7536164032674172</v>
      </c>
      <c r="C9" s="912" t="s">
        <v>125</v>
      </c>
    </row>
    <row r="10" spans="1:3" ht="13.5" customHeight="1">
      <c r="A10" s="29" t="s">
        <v>170</v>
      </c>
      <c r="B10" s="806" t="s">
        <v>125</v>
      </c>
      <c r="C10" s="912">
        <v>0</v>
      </c>
    </row>
    <row r="11" spans="1:3" ht="13.5" customHeight="1">
      <c r="A11" s="29" t="s">
        <v>7</v>
      </c>
      <c r="B11" s="806">
        <v>0.6445273384692943</v>
      </c>
      <c r="C11" s="912">
        <v>0.952773055</v>
      </c>
    </row>
    <row r="12" spans="1:3" ht="13.5" customHeight="1">
      <c r="A12" s="29" t="s">
        <v>8</v>
      </c>
      <c r="B12" s="806">
        <v>0.6294759754794033</v>
      </c>
      <c r="C12" s="912">
        <v>0.671389622</v>
      </c>
    </row>
    <row r="13" spans="1:3" ht="13.5" customHeight="1">
      <c r="A13" s="65" t="s">
        <v>9</v>
      </c>
      <c r="B13" s="807">
        <v>0.8475879412762566</v>
      </c>
      <c r="C13" s="913">
        <v>0.977035012</v>
      </c>
    </row>
    <row r="14" spans="1:3" ht="13.5" customHeight="1">
      <c r="A14" s="29" t="s">
        <v>10</v>
      </c>
      <c r="B14" s="806">
        <v>0.801783408284864</v>
      </c>
      <c r="C14" s="912">
        <v>0.959233014</v>
      </c>
    </row>
    <row r="15" spans="1:3" ht="13.5" customHeight="1">
      <c r="A15" s="29" t="s">
        <v>11</v>
      </c>
      <c r="B15" s="806" t="s">
        <v>125</v>
      </c>
      <c r="C15" s="912">
        <v>0.834221375</v>
      </c>
    </row>
    <row r="16" spans="1:3" ht="13.5" customHeight="1">
      <c r="A16" s="29" t="s">
        <v>12</v>
      </c>
      <c r="B16" s="806" t="s">
        <v>125</v>
      </c>
      <c r="C16" s="912" t="s">
        <v>125</v>
      </c>
    </row>
    <row r="17" spans="1:3" ht="13.5" customHeight="1">
      <c r="A17" s="29" t="s">
        <v>13</v>
      </c>
      <c r="B17" s="806" t="s">
        <v>125</v>
      </c>
      <c r="C17" s="912" t="s">
        <v>125</v>
      </c>
    </row>
    <row r="18" spans="1:3" ht="13.5" customHeight="1">
      <c r="A18" s="65" t="s">
        <v>14</v>
      </c>
      <c r="B18" s="807">
        <v>0.855952719175421</v>
      </c>
      <c r="C18" s="913">
        <v>0.97056777</v>
      </c>
    </row>
    <row r="19" spans="1:3" ht="13.5" customHeight="1">
      <c r="A19" s="29" t="s">
        <v>15</v>
      </c>
      <c r="B19" s="806">
        <v>0.8374523444312223</v>
      </c>
      <c r="C19" s="912">
        <v>0.923454776</v>
      </c>
    </row>
    <row r="20" spans="1:3" ht="13.5" customHeight="1">
      <c r="A20" s="29" t="s">
        <v>165</v>
      </c>
      <c r="B20" s="806" t="s">
        <v>125</v>
      </c>
      <c r="C20" s="912">
        <v>0</v>
      </c>
    </row>
    <row r="21" spans="1:3" ht="13.5" customHeight="1">
      <c r="A21" s="29" t="s">
        <v>16</v>
      </c>
      <c r="B21" s="806" t="s">
        <v>125</v>
      </c>
      <c r="C21" s="912" t="s">
        <v>125</v>
      </c>
    </row>
    <row r="22" spans="1:3" ht="13.5" customHeight="1">
      <c r="A22" s="29" t="s">
        <v>17</v>
      </c>
      <c r="B22" s="806">
        <v>0.6969343234485393</v>
      </c>
      <c r="C22" s="912">
        <v>0.828224068</v>
      </c>
    </row>
    <row r="23" spans="1:3" ht="13.5" customHeight="1">
      <c r="A23" s="65" t="s">
        <v>18</v>
      </c>
      <c r="B23" s="807">
        <v>0.7681554521737353</v>
      </c>
      <c r="C23" s="913">
        <v>0.984446692</v>
      </c>
    </row>
    <row r="24" spans="1:3" ht="13.5" customHeight="1">
      <c r="A24" s="29" t="s">
        <v>19</v>
      </c>
      <c r="B24" s="806">
        <v>0.7271042094032961</v>
      </c>
      <c r="C24" s="912">
        <v>0.960998645</v>
      </c>
    </row>
    <row r="25" spans="1:3" ht="13.5" customHeight="1">
      <c r="A25" s="29" t="s">
        <v>20</v>
      </c>
      <c r="B25" s="806">
        <v>0.8052470544136799</v>
      </c>
      <c r="C25" s="912">
        <v>0.918688452</v>
      </c>
    </row>
    <row r="26" spans="1:3" ht="13.5" customHeight="1">
      <c r="A26" s="29" t="s">
        <v>21</v>
      </c>
      <c r="B26" s="806">
        <v>0.786025807757043</v>
      </c>
      <c r="C26" s="912">
        <v>0.874199121</v>
      </c>
    </row>
    <row r="27" spans="1:3" ht="13.5" customHeight="1">
      <c r="A27" s="29" t="s">
        <v>22</v>
      </c>
      <c r="B27" s="806">
        <v>0.7432800551395115</v>
      </c>
      <c r="C27" s="912">
        <v>0.88534019</v>
      </c>
    </row>
    <row r="28" spans="1:3" ht="13.5" customHeight="1">
      <c r="A28" s="65" t="s">
        <v>23</v>
      </c>
      <c r="B28" s="807">
        <v>0.8523177474663247</v>
      </c>
      <c r="C28" s="913">
        <v>0.555783561</v>
      </c>
    </row>
    <row r="29" spans="1:3" ht="13.5" customHeight="1">
      <c r="A29" s="29" t="s">
        <v>24</v>
      </c>
      <c r="B29" s="908">
        <v>0.6722480246229127</v>
      </c>
      <c r="C29" s="912">
        <v>0.858353273</v>
      </c>
    </row>
    <row r="30" spans="1:3" ht="13.5" customHeight="1">
      <c r="A30" s="29" t="s">
        <v>25</v>
      </c>
      <c r="B30" s="806">
        <v>0.7705430167164787</v>
      </c>
      <c r="C30" s="912">
        <v>0.972588584</v>
      </c>
    </row>
    <row r="31" spans="1:3" ht="13.5" customHeight="1">
      <c r="A31" s="924" t="s">
        <v>26</v>
      </c>
      <c r="B31" s="806" t="s">
        <v>125</v>
      </c>
      <c r="C31" s="912">
        <v>0.989284887</v>
      </c>
    </row>
    <row r="32" spans="1:3" ht="13.5" customHeight="1">
      <c r="A32" s="29" t="s">
        <v>27</v>
      </c>
      <c r="B32" s="806">
        <v>0.6512972086826226</v>
      </c>
      <c r="C32" s="912">
        <v>0.982523631</v>
      </c>
    </row>
    <row r="33" spans="1:3" ht="13.5" customHeight="1">
      <c r="A33" s="65" t="s">
        <v>28</v>
      </c>
      <c r="B33" s="807">
        <v>0.7848161917631262</v>
      </c>
      <c r="C33" s="913">
        <v>0.955173381</v>
      </c>
    </row>
    <row r="34" spans="1:3" ht="13.5" customHeight="1">
      <c r="A34" s="29" t="s">
        <v>29</v>
      </c>
      <c r="B34" s="806">
        <v>0.7295694751918522</v>
      </c>
      <c r="C34" s="912">
        <v>0.918896627</v>
      </c>
    </row>
    <row r="35" spans="1:3" ht="13.5" customHeight="1">
      <c r="A35" s="29" t="s">
        <v>30</v>
      </c>
      <c r="B35" s="806">
        <v>0.6864910920176389</v>
      </c>
      <c r="C35" s="912">
        <v>0.893836662</v>
      </c>
    </row>
    <row r="36" spans="1:3" ht="13.5" customHeight="1">
      <c r="A36" s="29" t="s">
        <v>31</v>
      </c>
      <c r="B36" s="806">
        <v>0.7076558400832847</v>
      </c>
      <c r="C36" s="912">
        <v>0.870715711</v>
      </c>
    </row>
    <row r="37" spans="1:3" ht="13.5" customHeight="1">
      <c r="A37" s="29" t="s">
        <v>32</v>
      </c>
      <c r="B37" s="806">
        <v>0.7065701806579872</v>
      </c>
      <c r="C37" s="912">
        <v>0.913763085</v>
      </c>
    </row>
    <row r="38" spans="1:3" ht="13.5" customHeight="1">
      <c r="A38" s="65" t="s">
        <v>33</v>
      </c>
      <c r="B38" s="807">
        <v>0.8399306928416899</v>
      </c>
      <c r="C38" s="913" t="s">
        <v>125</v>
      </c>
    </row>
    <row r="39" spans="1:3" ht="13.5" customHeight="1">
      <c r="A39" s="29" t="s">
        <v>34</v>
      </c>
      <c r="B39" s="806">
        <v>0.6257937717133114</v>
      </c>
      <c r="C39" s="912">
        <v>0.815659339</v>
      </c>
    </row>
    <row r="40" spans="1:3" ht="13.5" customHeight="1">
      <c r="A40" s="29" t="s">
        <v>35</v>
      </c>
      <c r="B40" s="806">
        <v>0.8800370634246104</v>
      </c>
      <c r="C40" s="912">
        <v>0.968050853</v>
      </c>
    </row>
    <row r="41" spans="1:3" ht="13.5" customHeight="1">
      <c r="A41" s="29" t="s">
        <v>36</v>
      </c>
      <c r="B41" s="806">
        <v>0.7547412085604029</v>
      </c>
      <c r="C41" s="912">
        <v>0.747600122</v>
      </c>
    </row>
    <row r="42" spans="1:3" ht="13.5" customHeight="1">
      <c r="A42" s="29" t="s">
        <v>37</v>
      </c>
      <c r="B42" s="806">
        <v>0.8007839849699228</v>
      </c>
      <c r="C42" s="912">
        <v>0.97281644</v>
      </c>
    </row>
    <row r="43" spans="1:3" ht="13.5" customHeight="1">
      <c r="A43" s="65" t="s">
        <v>38</v>
      </c>
      <c r="B43" s="807">
        <v>0.7879308143631563</v>
      </c>
      <c r="C43" s="913">
        <v>0.960584225</v>
      </c>
    </row>
    <row r="44" spans="1:3" ht="13.5" customHeight="1">
      <c r="A44" s="29" t="s">
        <v>39</v>
      </c>
      <c r="B44" s="806">
        <v>0.8372629375241974</v>
      </c>
      <c r="C44" s="912">
        <v>0.890989776</v>
      </c>
    </row>
    <row r="45" spans="1:3" ht="13.5" customHeight="1">
      <c r="A45" s="29" t="s">
        <v>746</v>
      </c>
      <c r="B45" s="806" t="s">
        <v>125</v>
      </c>
      <c r="C45" s="912">
        <v>0</v>
      </c>
    </row>
    <row r="46" spans="1:3" ht="13.5" customHeight="1">
      <c r="A46" s="29" t="s">
        <v>40</v>
      </c>
      <c r="B46" s="806">
        <v>0.7872</v>
      </c>
      <c r="C46" s="912">
        <v>0.96403511</v>
      </c>
    </row>
    <row r="47" spans="1:3" ht="13.5" customHeight="1">
      <c r="A47" s="29" t="s">
        <v>41</v>
      </c>
      <c r="B47" s="806">
        <v>0.7314929882182982</v>
      </c>
      <c r="C47" s="912">
        <v>0.844714023</v>
      </c>
    </row>
    <row r="48" spans="1:3" ht="13.5" customHeight="1">
      <c r="A48" s="65" t="s">
        <v>42</v>
      </c>
      <c r="B48" s="807">
        <v>0.7918628024990935</v>
      </c>
      <c r="C48" s="913">
        <v>0.896869164</v>
      </c>
    </row>
    <row r="49" spans="1:3" ht="13.5" customHeight="1">
      <c r="A49" s="29" t="s">
        <v>43</v>
      </c>
      <c r="B49" s="806">
        <v>0.7618443179742646</v>
      </c>
      <c r="C49" s="912">
        <v>0.925372888</v>
      </c>
    </row>
    <row r="50" spans="1:3" ht="13.5" customHeight="1">
      <c r="A50" s="29" t="s">
        <v>44</v>
      </c>
      <c r="B50" s="806" t="s">
        <v>125</v>
      </c>
      <c r="C50" s="912" t="s">
        <v>125</v>
      </c>
    </row>
    <row r="51" spans="1:3" ht="13.5" customHeight="1">
      <c r="A51" s="29" t="s">
        <v>45</v>
      </c>
      <c r="B51" s="806" t="s">
        <v>125</v>
      </c>
      <c r="C51" s="912" t="s">
        <v>125</v>
      </c>
    </row>
    <row r="52" spans="1:3" ht="13.5" customHeight="1">
      <c r="A52" s="29" t="s">
        <v>46</v>
      </c>
      <c r="B52" s="806">
        <v>0.7562830283789101</v>
      </c>
      <c r="C52" s="912">
        <v>0.827432871</v>
      </c>
    </row>
    <row r="53" spans="1:3" ht="13.5" customHeight="1">
      <c r="A53" s="65" t="s">
        <v>47</v>
      </c>
      <c r="B53" s="907">
        <v>0.7263109933015724</v>
      </c>
      <c r="C53" s="913" t="s">
        <v>125</v>
      </c>
    </row>
    <row r="54" spans="1:3" ht="13.5" customHeight="1">
      <c r="A54" s="924" t="s">
        <v>48</v>
      </c>
      <c r="B54" s="806">
        <v>0.8017591814070498</v>
      </c>
      <c r="C54" s="912">
        <v>0.970347205</v>
      </c>
    </row>
    <row r="55" spans="1:3" ht="13.5" customHeight="1">
      <c r="A55" s="29" t="s">
        <v>49</v>
      </c>
      <c r="B55" s="908">
        <v>0.7415966635460582</v>
      </c>
      <c r="C55" s="912">
        <v>0.881374578</v>
      </c>
    </row>
    <row r="56" spans="1:3" ht="13.5" customHeight="1">
      <c r="A56" s="29" t="s">
        <v>50</v>
      </c>
      <c r="B56" s="806">
        <v>0.8006279257439506</v>
      </c>
      <c r="C56" s="912" t="s">
        <v>125</v>
      </c>
    </row>
    <row r="57" spans="1:3" ht="13.5" customHeight="1">
      <c r="A57" s="29" t="s">
        <v>51</v>
      </c>
      <c r="B57" s="806">
        <v>0.6133564140334292</v>
      </c>
      <c r="C57" s="912" t="s">
        <v>125</v>
      </c>
    </row>
    <row r="58" spans="1:3" ht="13.5" customHeight="1">
      <c r="A58" s="65" t="s">
        <v>73</v>
      </c>
      <c r="B58" s="807" t="s">
        <v>125</v>
      </c>
      <c r="C58" s="913">
        <v>0</v>
      </c>
    </row>
    <row r="59" spans="1:3" ht="13.5" customHeight="1">
      <c r="A59" s="29" t="s">
        <v>52</v>
      </c>
      <c r="B59" s="908">
        <v>0.6691530768091237</v>
      </c>
      <c r="C59" s="912">
        <v>0.958646041</v>
      </c>
    </row>
    <row r="60" spans="1:3" ht="13.5" customHeight="1">
      <c r="A60" s="29" t="s">
        <v>53</v>
      </c>
      <c r="B60" s="806">
        <v>0.7838264266240911</v>
      </c>
      <c r="C60" s="912">
        <v>0.930481977</v>
      </c>
    </row>
    <row r="61" spans="1:3" ht="13.5" customHeight="1">
      <c r="A61" s="29" t="s">
        <v>54</v>
      </c>
      <c r="B61" s="908">
        <v>0.612083305893448</v>
      </c>
      <c r="C61" s="912">
        <v>0.82423804</v>
      </c>
    </row>
    <row r="62" spans="1:3" ht="13.5" customHeight="1">
      <c r="A62" s="29" t="s">
        <v>55</v>
      </c>
      <c r="B62" s="806">
        <v>0.7662105021984088</v>
      </c>
      <c r="C62" s="912" t="s">
        <v>125</v>
      </c>
    </row>
    <row r="63" spans="1:3" ht="13.5" customHeight="1">
      <c r="A63" s="29" t="s">
        <v>56</v>
      </c>
      <c r="B63" s="806">
        <v>0.7368661039653746</v>
      </c>
      <c r="C63" s="912" t="s">
        <v>125</v>
      </c>
    </row>
    <row r="64" spans="1:3" ht="3" customHeight="1">
      <c r="A64" s="57"/>
      <c r="B64" s="808">
        <v>0.7368661039653746</v>
      </c>
      <c r="C64" s="914"/>
    </row>
    <row r="65" spans="1:3" ht="3" customHeight="1">
      <c r="A65" s="29"/>
      <c r="B65" s="809"/>
      <c r="C65" s="915"/>
    </row>
    <row r="66" spans="1:3" ht="12.75" customHeight="1">
      <c r="A66" s="343" t="s">
        <v>107</v>
      </c>
      <c r="B66" s="806">
        <v>0.777</v>
      </c>
      <c r="C66" s="912">
        <v>0.926317607</v>
      </c>
    </row>
    <row r="67" spans="1:3" ht="3" customHeight="1" thickBot="1">
      <c r="A67" s="659"/>
      <c r="B67" s="660"/>
      <c r="C67" s="909" t="s">
        <v>2</v>
      </c>
    </row>
    <row r="68" spans="1:3" ht="6" customHeight="1">
      <c r="A68" s="661"/>
      <c r="B68" s="662"/>
      <c r="C68" s="662"/>
    </row>
    <row r="69" spans="1:3" ht="15" customHeight="1">
      <c r="A69" s="663" t="s">
        <v>98</v>
      </c>
      <c r="B69" s="662"/>
      <c r="C69" s="662"/>
    </row>
    <row r="70" spans="1:3" ht="54.75" customHeight="1">
      <c r="A70" s="1110" t="s">
        <v>381</v>
      </c>
      <c r="B70" s="1110"/>
      <c r="C70" s="1110"/>
    </row>
  </sheetData>
  <mergeCells count="4">
    <mergeCell ref="A70:C70"/>
    <mergeCell ref="A3:C3"/>
    <mergeCell ref="A1:C1"/>
    <mergeCell ref="A2:C2"/>
  </mergeCells>
  <printOptions horizontalCentered="1"/>
  <pageMargins left="0.5" right="0.5" top="0.6" bottom="0.5" header="0" footer="0.5"/>
  <pageSetup fitToHeight="1" fitToWidth="1" horizontalDpi="600" verticalDpi="600" orientation="portrait" scale="79" r:id="rId1"/>
  <headerFooter alignWithMargins="0">
    <oddHeader xml:space="preserve">&amp;C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BC31"/>
  <sheetViews>
    <sheetView workbookViewId="0" topLeftCell="A1">
      <selection activeCell="A1" sqref="A1:AN1"/>
    </sheetView>
  </sheetViews>
  <sheetFormatPr defaultColWidth="9.140625" defaultRowHeight="12.75"/>
  <cols>
    <col min="1" max="1" width="11.7109375" style="0" customWidth="1"/>
    <col min="2" max="2" width="0.85546875" style="0" customWidth="1"/>
    <col min="3" max="3" width="4.57421875" style="0" customWidth="1"/>
    <col min="4" max="4" width="2.28125" style="0" customWidth="1"/>
    <col min="5" max="5" width="0.85546875" style="0" customWidth="1"/>
    <col min="6" max="6" width="4.57421875" style="0" customWidth="1"/>
    <col min="7" max="7" width="2.28125" style="0" customWidth="1"/>
    <col min="8" max="8" width="1.7109375" style="0" customWidth="1"/>
    <col min="9" max="9" width="4.57421875" style="0" customWidth="1"/>
    <col min="10" max="10" width="2.28125" style="0" customWidth="1"/>
    <col min="11" max="11" width="1.7109375" style="0" customWidth="1"/>
    <col min="12" max="12" width="4.57421875" style="0" customWidth="1"/>
    <col min="13" max="13" width="2.28125" style="0" customWidth="1"/>
    <col min="14" max="14" width="0.85546875" style="0" customWidth="1"/>
    <col min="15" max="15" width="4.57421875" style="0" customWidth="1"/>
    <col min="16" max="16" width="2.28125" style="0" customWidth="1"/>
    <col min="17" max="17" width="1.7109375" style="0" customWidth="1"/>
    <col min="18" max="18" width="4.57421875" style="0" customWidth="1"/>
    <col min="19" max="19" width="2.28125" style="0" customWidth="1"/>
    <col min="20" max="20" width="0.85546875" style="0" customWidth="1"/>
    <col min="21" max="21" width="4.57421875" style="0" customWidth="1"/>
    <col min="22" max="22" width="2.28125" style="0" customWidth="1"/>
    <col min="23" max="23" width="1.7109375" style="0" customWidth="1"/>
    <col min="24" max="24" width="4.57421875" style="0" customWidth="1"/>
    <col min="25" max="25" width="2.28125" style="0" customWidth="1"/>
    <col min="26" max="26" width="0.85546875" style="0" customWidth="1"/>
    <col min="27" max="27" width="4.57421875" style="0" customWidth="1"/>
    <col min="28" max="28" width="2.28125" style="0" customWidth="1"/>
    <col min="29" max="29" width="0.85546875" style="0" customWidth="1"/>
    <col min="30" max="30" width="4.57421875" style="0" customWidth="1"/>
    <col min="31" max="31" width="2.28125" style="0" customWidth="1"/>
    <col min="32" max="32" width="0.85546875" style="0" customWidth="1"/>
    <col min="33" max="33" width="4.57421875" style="0" customWidth="1"/>
    <col min="34" max="34" width="2.28125" style="0" customWidth="1"/>
    <col min="35" max="35" width="0.85546875" style="0" customWidth="1"/>
    <col min="36" max="36" width="4.57421875" style="0" customWidth="1"/>
    <col min="37" max="37" width="2.7109375" style="0" customWidth="1"/>
    <col min="38" max="38" width="0.85546875" style="0" customWidth="1"/>
    <col min="39" max="39" width="4.57421875" style="0" customWidth="1"/>
    <col min="40" max="41" width="2.7109375" style="0" customWidth="1"/>
  </cols>
  <sheetData>
    <row r="1" spans="1:41" ht="15" customHeight="1">
      <c r="A1" s="1044" t="s">
        <v>134</v>
      </c>
      <c r="B1" s="1044"/>
      <c r="C1" s="1044"/>
      <c r="D1" s="1044"/>
      <c r="E1" s="1044"/>
      <c r="F1" s="1044"/>
      <c r="G1" s="1044"/>
      <c r="H1" s="1044"/>
      <c r="I1" s="1044"/>
      <c r="J1" s="1044"/>
      <c r="K1" s="1044"/>
      <c r="L1" s="1044"/>
      <c r="M1" s="1044"/>
      <c r="N1" s="1044"/>
      <c r="O1" s="1044"/>
      <c r="P1" s="1044"/>
      <c r="Q1" s="1044"/>
      <c r="R1" s="1044"/>
      <c r="S1" s="1044"/>
      <c r="T1" s="1044"/>
      <c r="U1" s="1044"/>
      <c r="V1" s="1044"/>
      <c r="W1" s="1044"/>
      <c r="X1" s="1044"/>
      <c r="Y1" s="1044"/>
      <c r="Z1" s="1044"/>
      <c r="AA1" s="1044"/>
      <c r="AB1" s="1044"/>
      <c r="AC1" s="994"/>
      <c r="AD1" s="994"/>
      <c r="AE1" s="994"/>
      <c r="AF1" s="1114"/>
      <c r="AG1" s="1114"/>
      <c r="AH1" s="1114"/>
      <c r="AI1" s="1114"/>
      <c r="AJ1" s="1114"/>
      <c r="AK1" s="1114"/>
      <c r="AL1" s="1048"/>
      <c r="AM1" s="1048"/>
      <c r="AN1" s="1048"/>
      <c r="AO1" s="721"/>
    </row>
    <row r="2" spans="1:41" ht="15" customHeight="1">
      <c r="A2" s="1108" t="s">
        <v>118</v>
      </c>
      <c r="B2" s="1108"/>
      <c r="C2" s="1108"/>
      <c r="D2" s="1108"/>
      <c r="E2" s="1108"/>
      <c r="F2" s="1108"/>
      <c r="G2" s="1108"/>
      <c r="H2" s="1108"/>
      <c r="I2" s="1108"/>
      <c r="J2" s="1108"/>
      <c r="K2" s="1108"/>
      <c r="L2" s="1108"/>
      <c r="M2" s="1108"/>
      <c r="N2" s="1108"/>
      <c r="O2" s="1108"/>
      <c r="P2" s="1044"/>
      <c r="Q2" s="1044"/>
      <c r="R2" s="1044"/>
      <c r="S2" s="1044"/>
      <c r="T2" s="1044"/>
      <c r="U2" s="1044"/>
      <c r="V2" s="1044"/>
      <c r="W2" s="1044"/>
      <c r="X2" s="1044"/>
      <c r="Y2" s="1044"/>
      <c r="Z2" s="1044"/>
      <c r="AA2" s="1044"/>
      <c r="AB2" s="1044"/>
      <c r="AC2" s="994"/>
      <c r="AD2" s="994"/>
      <c r="AE2" s="994"/>
      <c r="AF2" s="1114"/>
      <c r="AG2" s="1114"/>
      <c r="AH2" s="1114"/>
      <c r="AI2" s="1114"/>
      <c r="AJ2" s="1114"/>
      <c r="AK2" s="1114"/>
      <c r="AL2" s="1048"/>
      <c r="AM2" s="1048"/>
      <c r="AN2" s="1048"/>
      <c r="AO2" s="721"/>
    </row>
    <row r="3" spans="1:44" ht="6" customHeight="1" thickBot="1">
      <c r="A3" s="1125"/>
      <c r="B3" s="1126"/>
      <c r="C3" s="1126"/>
      <c r="D3" s="1126"/>
      <c r="E3" s="1126"/>
      <c r="F3" s="1126"/>
      <c r="G3" s="1126"/>
      <c r="H3" s="1126"/>
      <c r="I3" s="1126"/>
      <c r="J3" s="1126"/>
      <c r="K3" s="1126"/>
      <c r="L3" s="1126"/>
      <c r="M3" s="1126"/>
      <c r="N3" s="1126"/>
      <c r="O3" s="1126"/>
      <c r="AR3" s="539"/>
    </row>
    <row r="4" spans="1:44" ht="6" customHeight="1">
      <c r="A4" s="137"/>
      <c r="B4" s="140"/>
      <c r="C4" s="138"/>
      <c r="D4" s="138"/>
      <c r="E4" s="140"/>
      <c r="F4" s="138"/>
      <c r="G4" s="138"/>
      <c r="H4" s="138"/>
      <c r="I4" s="139"/>
      <c r="J4" s="139"/>
      <c r="K4" s="390"/>
      <c r="L4" s="139"/>
      <c r="M4" s="139"/>
      <c r="N4" s="139"/>
      <c r="O4" s="139"/>
      <c r="P4" s="139"/>
      <c r="Q4" s="390"/>
      <c r="R4" s="139"/>
      <c r="S4" s="139"/>
      <c r="T4" s="139"/>
      <c r="U4" s="139"/>
      <c r="V4" s="139"/>
      <c r="W4" s="390"/>
      <c r="X4" s="139"/>
      <c r="Y4" s="139"/>
      <c r="Z4" s="139"/>
      <c r="AA4" s="139"/>
      <c r="AB4" s="139"/>
      <c r="AC4" s="390"/>
      <c r="AD4" s="139"/>
      <c r="AE4" s="139"/>
      <c r="AF4" s="139"/>
      <c r="AG4" s="139"/>
      <c r="AH4" s="139"/>
      <c r="AI4" s="576"/>
      <c r="AJ4" s="139"/>
      <c r="AK4" s="139"/>
      <c r="AL4" s="139"/>
      <c r="AM4" s="139"/>
      <c r="AN4" s="81"/>
      <c r="AO4" s="6"/>
      <c r="AR4" s="539"/>
    </row>
    <row r="5" spans="1:41" ht="15" customHeight="1">
      <c r="A5" s="810" t="s">
        <v>105</v>
      </c>
      <c r="B5" s="1121">
        <v>1999</v>
      </c>
      <c r="C5" s="1118"/>
      <c r="D5" s="1118"/>
      <c r="E5" s="1121">
        <v>2000</v>
      </c>
      <c r="F5" s="1118"/>
      <c r="G5" s="1118"/>
      <c r="H5" s="1118"/>
      <c r="I5" s="1118"/>
      <c r="J5" s="1122"/>
      <c r="K5" s="1121">
        <v>2001</v>
      </c>
      <c r="L5" s="1118"/>
      <c r="M5" s="1118"/>
      <c r="N5" s="1118"/>
      <c r="O5" s="1118"/>
      <c r="P5" s="1122"/>
      <c r="Q5" s="1121">
        <v>2002</v>
      </c>
      <c r="R5" s="1118"/>
      <c r="S5" s="1118"/>
      <c r="T5" s="1118"/>
      <c r="U5" s="1118"/>
      <c r="V5" s="1122"/>
      <c r="W5" s="1121">
        <v>2003</v>
      </c>
      <c r="X5" s="1118"/>
      <c r="Y5" s="1118"/>
      <c r="Z5" s="1118"/>
      <c r="AA5" s="1118"/>
      <c r="AB5" s="1118"/>
      <c r="AC5" s="1121">
        <v>2004</v>
      </c>
      <c r="AD5" s="1118"/>
      <c r="AE5" s="1118"/>
      <c r="AF5" s="1127"/>
      <c r="AG5" s="1127"/>
      <c r="AH5" s="1127"/>
      <c r="AI5" s="1117">
        <v>2005</v>
      </c>
      <c r="AJ5" s="1118"/>
      <c r="AK5" s="1118"/>
      <c r="AL5" s="1119"/>
      <c r="AM5" s="1119"/>
      <c r="AN5" s="1120"/>
      <c r="AO5" s="812"/>
    </row>
    <row r="6" spans="1:41" ht="15" customHeight="1">
      <c r="A6" s="810" t="s">
        <v>106</v>
      </c>
      <c r="B6" s="1115" t="s">
        <v>130</v>
      </c>
      <c r="C6" s="1046"/>
      <c r="D6" s="1046"/>
      <c r="E6" s="1115" t="s">
        <v>131</v>
      </c>
      <c r="F6" s="1046"/>
      <c r="G6" s="1046"/>
      <c r="H6" s="1046" t="s">
        <v>130</v>
      </c>
      <c r="I6" s="1046"/>
      <c r="J6" s="1046"/>
      <c r="K6" s="1115" t="s">
        <v>131</v>
      </c>
      <c r="L6" s="1046"/>
      <c r="M6" s="1046"/>
      <c r="N6" s="1046" t="s">
        <v>130</v>
      </c>
      <c r="O6" s="1046"/>
      <c r="P6" s="1046"/>
      <c r="Q6" s="1115" t="s">
        <v>131</v>
      </c>
      <c r="R6" s="1046"/>
      <c r="S6" s="1046"/>
      <c r="T6" s="1123" t="s">
        <v>130</v>
      </c>
      <c r="U6" s="1046"/>
      <c r="V6" s="1046"/>
      <c r="W6" s="1115" t="s">
        <v>131</v>
      </c>
      <c r="X6" s="1046"/>
      <c r="Y6" s="1046"/>
      <c r="Z6" s="1046" t="s">
        <v>130</v>
      </c>
      <c r="AA6" s="1046"/>
      <c r="AB6" s="1046"/>
      <c r="AC6" s="1115" t="s">
        <v>131</v>
      </c>
      <c r="AD6" s="1046"/>
      <c r="AE6" s="1046"/>
      <c r="AF6" s="1116" t="s">
        <v>130</v>
      </c>
      <c r="AG6" s="1116"/>
      <c r="AH6" s="1116"/>
      <c r="AI6" s="1124" t="s">
        <v>131</v>
      </c>
      <c r="AJ6" s="1046"/>
      <c r="AK6" s="1046"/>
      <c r="AL6" s="1112" t="s">
        <v>130</v>
      </c>
      <c r="AM6" s="1046"/>
      <c r="AN6" s="1113"/>
      <c r="AO6" s="812"/>
    </row>
    <row r="7" spans="1:41" ht="6" customHeight="1">
      <c r="A7" s="151"/>
      <c r="B7" s="170"/>
      <c r="C7" s="813"/>
      <c r="D7" s="813"/>
      <c r="E7" s="814"/>
      <c r="F7" s="813"/>
      <c r="G7" s="813"/>
      <c r="H7" s="813"/>
      <c r="I7" s="152"/>
      <c r="J7" s="811"/>
      <c r="K7" s="815"/>
      <c r="L7" s="816"/>
      <c r="M7" s="816"/>
      <c r="N7" s="813"/>
      <c r="O7" s="152"/>
      <c r="P7" s="811"/>
      <c r="Q7" s="815"/>
      <c r="R7" s="811"/>
      <c r="S7" s="811"/>
      <c r="T7" s="811"/>
      <c r="U7" s="811"/>
      <c r="V7" s="811"/>
      <c r="W7" s="815"/>
      <c r="X7" s="811"/>
      <c r="Y7" s="811"/>
      <c r="Z7" s="811"/>
      <c r="AA7" s="816"/>
      <c r="AB7" s="816"/>
      <c r="AC7" s="817"/>
      <c r="AD7" s="816"/>
      <c r="AE7" s="816"/>
      <c r="AF7" s="816"/>
      <c r="AG7" s="816"/>
      <c r="AH7" s="816"/>
      <c r="AI7" s="818"/>
      <c r="AJ7" s="816"/>
      <c r="AK7" s="816"/>
      <c r="AL7" s="816"/>
      <c r="AM7" s="816"/>
      <c r="AN7" s="99"/>
      <c r="AO7" s="526"/>
    </row>
    <row r="8" spans="1:42" ht="6" customHeight="1">
      <c r="A8" s="150"/>
      <c r="B8" s="169"/>
      <c r="C8" s="819"/>
      <c r="D8" s="819"/>
      <c r="E8" s="820"/>
      <c r="F8" s="819"/>
      <c r="G8" s="819"/>
      <c r="H8" s="819"/>
      <c r="I8" s="127"/>
      <c r="J8" s="821"/>
      <c r="K8" s="822"/>
      <c r="L8" s="526"/>
      <c r="M8" s="526"/>
      <c r="N8" s="819"/>
      <c r="O8" s="127"/>
      <c r="P8" s="821"/>
      <c r="Q8" s="822"/>
      <c r="R8" s="821"/>
      <c r="S8" s="821"/>
      <c r="T8" s="821"/>
      <c r="U8" s="821"/>
      <c r="V8" s="821"/>
      <c r="W8" s="822"/>
      <c r="X8" s="821"/>
      <c r="Y8" s="821"/>
      <c r="Z8" s="821"/>
      <c r="AA8" s="352"/>
      <c r="AB8" s="526"/>
      <c r="AC8" s="823"/>
      <c r="AD8" s="526"/>
      <c r="AE8" s="526"/>
      <c r="AF8" s="526"/>
      <c r="AG8" s="526"/>
      <c r="AH8" s="526"/>
      <c r="AI8" s="720"/>
      <c r="AJ8" s="526"/>
      <c r="AK8" s="526"/>
      <c r="AL8" s="526"/>
      <c r="AM8" s="526"/>
      <c r="AN8" s="98"/>
      <c r="AO8" s="526"/>
      <c r="AP8" t="s">
        <v>2</v>
      </c>
    </row>
    <row r="9" spans="1:55" ht="15" customHeight="1">
      <c r="A9" s="29" t="s">
        <v>57</v>
      </c>
      <c r="B9" s="63"/>
      <c r="C9" s="824">
        <v>40.3</v>
      </c>
      <c r="D9" s="864" t="s">
        <v>79</v>
      </c>
      <c r="E9" s="825"/>
      <c r="F9" s="824">
        <v>33</v>
      </c>
      <c r="G9" s="826" t="s">
        <v>79</v>
      </c>
      <c r="H9" s="826"/>
      <c r="I9" s="339">
        <v>26.8</v>
      </c>
      <c r="J9" s="520" t="s">
        <v>79</v>
      </c>
      <c r="K9" s="827"/>
      <c r="L9" s="428">
        <v>22.2</v>
      </c>
      <c r="M9" s="828" t="s">
        <v>79</v>
      </c>
      <c r="N9" s="826"/>
      <c r="O9" s="339">
        <v>20.6</v>
      </c>
      <c r="P9" s="351" t="s">
        <v>79</v>
      </c>
      <c r="Q9" s="829"/>
      <c r="R9" s="830">
        <v>16.1</v>
      </c>
      <c r="S9" s="520" t="s">
        <v>79</v>
      </c>
      <c r="T9" s="520"/>
      <c r="U9" s="831">
        <v>12.027766653317315</v>
      </c>
      <c r="V9" s="520" t="s">
        <v>79</v>
      </c>
      <c r="W9" s="832"/>
      <c r="X9" s="831">
        <v>9.027499666266186</v>
      </c>
      <c r="Y9" s="520" t="s">
        <v>79</v>
      </c>
      <c r="Z9" s="833"/>
      <c r="AA9" s="339">
        <v>6.831531170738219</v>
      </c>
      <c r="AB9" s="828" t="s">
        <v>79</v>
      </c>
      <c r="AC9" s="834"/>
      <c r="AD9" s="428">
        <v>5.694056641404068</v>
      </c>
      <c r="AE9" s="828" t="s">
        <v>79</v>
      </c>
      <c r="AF9" s="828"/>
      <c r="AG9" s="428">
        <v>4.5539157026991095</v>
      </c>
      <c r="AH9" s="835" t="s">
        <v>79</v>
      </c>
      <c r="AI9" s="836"/>
      <c r="AJ9" s="831">
        <v>2.027453717552431</v>
      </c>
      <c r="AK9" s="835" t="s">
        <v>79</v>
      </c>
      <c r="AL9" s="835"/>
      <c r="AM9" s="831">
        <v>0.9901319068345682</v>
      </c>
      <c r="AN9" s="837" t="s">
        <v>79</v>
      </c>
      <c r="AO9" s="835"/>
      <c r="AP9" t="s">
        <v>2</v>
      </c>
      <c r="AQ9" s="19" t="s">
        <v>112</v>
      </c>
      <c r="AR9" s="19" t="s">
        <v>113</v>
      </c>
      <c r="AS9" s="19" t="s">
        <v>111</v>
      </c>
      <c r="AT9" s="19" t="s">
        <v>103</v>
      </c>
      <c r="AU9" s="19" t="s">
        <v>114</v>
      </c>
      <c r="AV9" s="19" t="s">
        <v>121</v>
      </c>
      <c r="AW9" s="19" t="s">
        <v>132</v>
      </c>
      <c r="AX9" s="19" t="s">
        <v>136</v>
      </c>
      <c r="AY9" s="19" t="s">
        <v>150</v>
      </c>
      <c r="AZ9" s="19" t="s">
        <v>164</v>
      </c>
      <c r="BA9" s="19" t="s">
        <v>169</v>
      </c>
      <c r="BB9" s="19" t="s">
        <v>171</v>
      </c>
      <c r="BC9" s="19" t="s">
        <v>406</v>
      </c>
    </row>
    <row r="10" spans="1:55" ht="15" customHeight="1">
      <c r="A10" s="29" t="s">
        <v>58</v>
      </c>
      <c r="B10" s="63"/>
      <c r="C10" s="96">
        <v>26</v>
      </c>
      <c r="D10" s="838"/>
      <c r="E10" s="839"/>
      <c r="F10" s="96">
        <v>25.9</v>
      </c>
      <c r="G10" s="824"/>
      <c r="H10" s="824"/>
      <c r="I10" s="339">
        <v>22.7</v>
      </c>
      <c r="J10" s="526"/>
      <c r="K10" s="823"/>
      <c r="L10" s="428">
        <v>20.3</v>
      </c>
      <c r="M10" s="840"/>
      <c r="N10" s="824"/>
      <c r="O10" s="339">
        <v>19.3</v>
      </c>
      <c r="P10" s="526"/>
      <c r="Q10" s="823"/>
      <c r="R10" s="841">
        <v>18.4</v>
      </c>
      <c r="S10" s="526"/>
      <c r="T10" s="526"/>
      <c r="U10" s="428">
        <v>17.34080897076492</v>
      </c>
      <c r="V10" s="526"/>
      <c r="W10" s="823"/>
      <c r="X10" s="428">
        <v>16.396342277399548</v>
      </c>
      <c r="Y10" s="526"/>
      <c r="Z10" s="526"/>
      <c r="AA10" s="339">
        <v>14.934588172473635</v>
      </c>
      <c r="AB10" s="840"/>
      <c r="AC10" s="842"/>
      <c r="AD10" s="428">
        <v>13.798032176572264</v>
      </c>
      <c r="AE10" s="840"/>
      <c r="AF10" s="840"/>
      <c r="AG10" s="843">
        <v>12.478393830607631</v>
      </c>
      <c r="AH10" s="840"/>
      <c r="AI10" s="844"/>
      <c r="AJ10" s="428">
        <v>9.256489513743478</v>
      </c>
      <c r="AK10" s="840"/>
      <c r="AL10" s="840"/>
      <c r="AM10" s="428">
        <v>5.568661328371598</v>
      </c>
      <c r="AN10" s="845"/>
      <c r="AO10" s="840"/>
      <c r="AP10" s="324" t="s">
        <v>160</v>
      </c>
      <c r="AQ10" s="21">
        <f>(100-C9)/100</f>
        <v>0.597</v>
      </c>
      <c r="AR10" s="21">
        <f>(100-F9)/100</f>
        <v>0.67</v>
      </c>
      <c r="AS10" s="21">
        <f>(100-I9)/100</f>
        <v>0.732</v>
      </c>
      <c r="AT10" s="21">
        <f>(100-L9)/100</f>
        <v>0.778</v>
      </c>
      <c r="AU10" s="21">
        <f>(100-O9)/100</f>
        <v>0.794</v>
      </c>
      <c r="AV10" s="21">
        <f>(100-R9)/100</f>
        <v>0.8390000000000001</v>
      </c>
      <c r="AW10" s="21">
        <f>(100-U9)/100</f>
        <v>0.8797223334668268</v>
      </c>
      <c r="AX10" s="21">
        <f>(100-X9)/100</f>
        <v>0.9097250033373382</v>
      </c>
      <c r="AY10" s="21">
        <f>(100-AA9)/100</f>
        <v>0.9316846882926179</v>
      </c>
      <c r="AZ10" s="21">
        <f>(100-AD9)/100</f>
        <v>0.9430594335859592</v>
      </c>
      <c r="BA10" s="21">
        <f>(100-AG9)/100</f>
        <v>0.9544608429730088</v>
      </c>
      <c r="BB10" s="21">
        <f>(100-AJ9)/100</f>
        <v>0.9797254628244757</v>
      </c>
      <c r="BC10" s="21">
        <f>(100-AM9)/100</f>
        <v>0.9900986809316543</v>
      </c>
    </row>
    <row r="11" spans="1:55" ht="15" customHeight="1">
      <c r="A11" s="29" t="s">
        <v>59</v>
      </c>
      <c r="B11" s="63"/>
      <c r="C11" s="824">
        <v>15.5</v>
      </c>
      <c r="D11" s="838"/>
      <c r="E11" s="839"/>
      <c r="F11" s="824">
        <v>17.8</v>
      </c>
      <c r="G11" s="824"/>
      <c r="H11" s="824"/>
      <c r="I11" s="339">
        <v>18.4</v>
      </c>
      <c r="J11" s="526"/>
      <c r="K11" s="823"/>
      <c r="L11" s="428">
        <v>16.7</v>
      </c>
      <c r="M11" s="840"/>
      <c r="N11" s="824"/>
      <c r="O11" s="339">
        <v>15.7</v>
      </c>
      <c r="P11" s="526"/>
      <c r="Q11" s="823"/>
      <c r="R11" s="841">
        <v>16.2</v>
      </c>
      <c r="S11" s="526"/>
      <c r="T11" s="526"/>
      <c r="U11" s="428">
        <v>16.82018422106528</v>
      </c>
      <c r="V11" s="526"/>
      <c r="W11" s="823"/>
      <c r="X11" s="428">
        <v>16.85022026431718</v>
      </c>
      <c r="Y11" s="526"/>
      <c r="Z11" s="526"/>
      <c r="AA11" s="339">
        <v>17.083833934054198</v>
      </c>
      <c r="AB11" s="840"/>
      <c r="AC11" s="842"/>
      <c r="AD11" s="428">
        <v>16.763063422417233</v>
      </c>
      <c r="AE11" s="840"/>
      <c r="AF11" s="840"/>
      <c r="AG11" s="428">
        <v>16.324291982449143</v>
      </c>
      <c r="AH11" s="840"/>
      <c r="AI11" s="844"/>
      <c r="AJ11" s="428">
        <v>14.052580848871607</v>
      </c>
      <c r="AK11" s="840"/>
      <c r="AL11" s="840"/>
      <c r="AM11" s="428">
        <v>11.904841014054556</v>
      </c>
      <c r="AN11" s="845"/>
      <c r="AO11" s="840"/>
      <c r="AP11" t="s">
        <v>157</v>
      </c>
      <c r="AQ11" s="21">
        <f>(SUM(C13:C19))/100</f>
        <v>0.1</v>
      </c>
      <c r="AR11" s="21">
        <f>(SUM(F13:F19))/100</f>
        <v>0.14100000000000001</v>
      </c>
      <c r="AS11" s="21">
        <f>(SUM(I13:I19))/100</f>
        <v>0.21286384114800605</v>
      </c>
      <c r="AT11" s="21">
        <f>(SUM(L13:L19))/100</f>
        <v>0.27499999999999997</v>
      </c>
      <c r="AU11" s="21">
        <f>(SUM(O13:O19))/100</f>
        <v>0.311</v>
      </c>
      <c r="AV11" s="21">
        <f>(SUM(R13:R19))/100</f>
        <v>0.359</v>
      </c>
      <c r="AW11" s="21">
        <f>(SUM(U13:U19))/100</f>
        <v>0.394339874516086</v>
      </c>
      <c r="AX11" s="21">
        <f>(SUM(X13:X19))/100</f>
        <v>0.4368909357896142</v>
      </c>
      <c r="AY11" s="21">
        <f>(SUM(AA13:AA19))/100</f>
        <v>0.4628887998932052</v>
      </c>
      <c r="AZ11" s="21">
        <f>(SUM(AD13:AD19))/100</f>
        <v>0.48809998670389576</v>
      </c>
      <c r="BA11" s="21">
        <f>(SUM(AG13:AG19))/100</f>
        <v>0.5150245977928468</v>
      </c>
      <c r="BB11" s="21">
        <f>(SUM(AJ13:AJ19))/100</f>
        <v>0.5968358427227706</v>
      </c>
      <c r="BC11" s="21">
        <f>(SUM(AM13:AM19))/100</f>
        <v>0.6674751636375719</v>
      </c>
    </row>
    <row r="12" spans="1:42" ht="15" customHeight="1">
      <c r="A12" s="29" t="s">
        <v>60</v>
      </c>
      <c r="B12" s="63"/>
      <c r="C12" s="824">
        <v>8.2</v>
      </c>
      <c r="D12" s="838"/>
      <c r="E12" s="839"/>
      <c r="F12" s="824">
        <v>9.2</v>
      </c>
      <c r="G12" s="824"/>
      <c r="H12" s="824"/>
      <c r="I12" s="339">
        <v>10.9</v>
      </c>
      <c r="J12" s="526"/>
      <c r="K12" s="823"/>
      <c r="L12" s="428">
        <v>13.2</v>
      </c>
      <c r="M12" s="840"/>
      <c r="N12" s="824"/>
      <c r="O12" s="339">
        <v>13.1</v>
      </c>
      <c r="P12" s="526"/>
      <c r="Q12" s="823"/>
      <c r="R12" s="841">
        <v>13.3</v>
      </c>
      <c r="S12" s="526"/>
      <c r="T12" s="526"/>
      <c r="U12" s="428">
        <v>14.377252703243892</v>
      </c>
      <c r="V12" s="526"/>
      <c r="W12" s="823"/>
      <c r="X12" s="428">
        <v>14.036844213055668</v>
      </c>
      <c r="Y12" s="526"/>
      <c r="Z12" s="526"/>
      <c r="AA12" s="339">
        <v>14.85115471899613</v>
      </c>
      <c r="AB12" s="840"/>
      <c r="AC12" s="842"/>
      <c r="AD12" s="428">
        <v>14.931525063156496</v>
      </c>
      <c r="AE12" s="840"/>
      <c r="AF12" s="840"/>
      <c r="AG12" s="428">
        <v>15.140938704959447</v>
      </c>
      <c r="AH12" s="840"/>
      <c r="AI12" s="844"/>
      <c r="AJ12" s="428">
        <v>14.979891647555423</v>
      </c>
      <c r="AK12" s="840"/>
      <c r="AL12" s="840"/>
      <c r="AM12" s="428">
        <v>14.78884938698209</v>
      </c>
      <c r="AN12" s="845"/>
      <c r="AO12" s="840"/>
      <c r="AP12" t="s">
        <v>2</v>
      </c>
    </row>
    <row r="13" spans="1:41" ht="15" customHeight="1">
      <c r="A13" s="57" t="s">
        <v>61</v>
      </c>
      <c r="B13" s="64"/>
      <c r="C13" s="846">
        <v>4.3</v>
      </c>
      <c r="D13" s="847"/>
      <c r="E13" s="848"/>
      <c r="F13" s="824">
        <v>4.9</v>
      </c>
      <c r="G13" s="846"/>
      <c r="H13" s="846"/>
      <c r="I13" s="849">
        <v>6.1</v>
      </c>
      <c r="J13" s="816"/>
      <c r="K13" s="817"/>
      <c r="L13" s="849">
        <v>8.2</v>
      </c>
      <c r="M13" s="850"/>
      <c r="N13" s="846"/>
      <c r="O13" s="849">
        <v>9.1</v>
      </c>
      <c r="P13" s="816"/>
      <c r="Q13" s="817"/>
      <c r="R13" s="851">
        <v>9.6</v>
      </c>
      <c r="S13" s="816"/>
      <c r="T13" s="816"/>
      <c r="U13" s="849">
        <v>10.289013482846082</v>
      </c>
      <c r="V13" s="816"/>
      <c r="W13" s="817"/>
      <c r="X13" s="849">
        <v>10.589373915365105</v>
      </c>
      <c r="Y13" s="816"/>
      <c r="Z13" s="816"/>
      <c r="AA13" s="849">
        <v>11.176745427846749</v>
      </c>
      <c r="AB13" s="850"/>
      <c r="AC13" s="852"/>
      <c r="AD13" s="849">
        <v>11.61414705491291</v>
      </c>
      <c r="AE13" s="850"/>
      <c r="AF13" s="850"/>
      <c r="AG13" s="849">
        <v>12.212471745778487</v>
      </c>
      <c r="AH13" s="850"/>
      <c r="AI13" s="853"/>
      <c r="AJ13" s="849">
        <v>12.633363246584905</v>
      </c>
      <c r="AK13" s="850"/>
      <c r="AL13" s="850"/>
      <c r="AM13" s="849">
        <v>13.542878027710403</v>
      </c>
      <c r="AN13" s="854"/>
      <c r="AO13" s="840"/>
    </row>
    <row r="14" spans="1:41" ht="15" customHeight="1">
      <c r="A14" s="29" t="s">
        <v>62</v>
      </c>
      <c r="B14" s="63"/>
      <c r="C14" s="824">
        <v>2.7</v>
      </c>
      <c r="D14" s="838"/>
      <c r="E14" s="839"/>
      <c r="F14" s="855">
        <v>3.4</v>
      </c>
      <c r="G14" s="824"/>
      <c r="H14" s="824"/>
      <c r="I14" s="339">
        <v>4</v>
      </c>
      <c r="J14" s="526"/>
      <c r="K14" s="823"/>
      <c r="L14" s="428">
        <v>4.9</v>
      </c>
      <c r="M14" s="840"/>
      <c r="N14" s="824"/>
      <c r="O14" s="339">
        <v>6.1</v>
      </c>
      <c r="P14" s="526"/>
      <c r="Q14" s="823"/>
      <c r="R14" s="841">
        <v>6.9</v>
      </c>
      <c r="S14" s="526"/>
      <c r="T14" s="526"/>
      <c r="U14" s="428">
        <v>7.2653851288212525</v>
      </c>
      <c r="V14" s="526"/>
      <c r="W14" s="823"/>
      <c r="X14" s="428">
        <v>7.669203043652383</v>
      </c>
      <c r="Y14" s="526"/>
      <c r="Z14" s="526"/>
      <c r="AA14" s="339">
        <v>7.839407288746496</v>
      </c>
      <c r="AB14" s="840"/>
      <c r="AC14" s="842"/>
      <c r="AD14" s="428">
        <v>8.42308203696317</v>
      </c>
      <c r="AE14" s="840"/>
      <c r="AF14" s="840"/>
      <c r="AG14" s="428">
        <v>8.901741789655631</v>
      </c>
      <c r="AH14" s="840"/>
      <c r="AI14" s="844"/>
      <c r="AJ14" s="428">
        <v>9.715159371156979</v>
      </c>
      <c r="AK14" s="840"/>
      <c r="AL14" s="840"/>
      <c r="AM14" s="428">
        <v>10.313320264478186</v>
      </c>
      <c r="AN14" s="845"/>
      <c r="AO14" s="840"/>
    </row>
    <row r="15" spans="1:41" ht="15" customHeight="1">
      <c r="A15" s="29" t="s">
        <v>63</v>
      </c>
      <c r="B15" s="63"/>
      <c r="C15" s="824">
        <v>1.7</v>
      </c>
      <c r="D15" s="838"/>
      <c r="E15" s="839"/>
      <c r="F15" s="824">
        <v>2.5</v>
      </c>
      <c r="G15" s="824"/>
      <c r="H15" s="824"/>
      <c r="I15" s="339">
        <v>2.9567829133989654</v>
      </c>
      <c r="J15" s="526"/>
      <c r="K15" s="823"/>
      <c r="L15" s="428">
        <v>3.6</v>
      </c>
      <c r="M15" s="840"/>
      <c r="N15" s="824"/>
      <c r="O15" s="339">
        <v>4.2</v>
      </c>
      <c r="P15" s="526"/>
      <c r="Q15" s="823"/>
      <c r="R15" s="841">
        <v>4.6</v>
      </c>
      <c r="S15" s="526"/>
      <c r="T15" s="526"/>
      <c r="U15" s="428">
        <v>5.026031237484982</v>
      </c>
      <c r="V15" s="526"/>
      <c r="W15" s="823"/>
      <c r="X15" s="428">
        <v>5.313042317447604</v>
      </c>
      <c r="Y15" s="526"/>
      <c r="Z15" s="526"/>
      <c r="AA15" s="339">
        <v>5.78694433319984</v>
      </c>
      <c r="AB15" s="840"/>
      <c r="AC15" s="842"/>
      <c r="AD15" s="428">
        <v>6.116207951070336</v>
      </c>
      <c r="AE15" s="840"/>
      <c r="AF15" s="840"/>
      <c r="AG15" s="428">
        <v>6.3123254886318305</v>
      </c>
      <c r="AH15" s="840"/>
      <c r="AI15" s="844"/>
      <c r="AJ15" s="428">
        <v>6.753747465682854</v>
      </c>
      <c r="AK15" s="840"/>
      <c r="AL15" s="840"/>
      <c r="AM15" s="428">
        <v>7.834667907100375</v>
      </c>
      <c r="AN15" s="845"/>
      <c r="AO15" s="840"/>
    </row>
    <row r="16" spans="1:41" ht="15" customHeight="1">
      <c r="A16" s="29" t="s">
        <v>64</v>
      </c>
      <c r="B16" s="63"/>
      <c r="C16" s="824">
        <v>0.8</v>
      </c>
      <c r="D16" s="838"/>
      <c r="E16" s="839"/>
      <c r="F16" s="824">
        <v>1.7</v>
      </c>
      <c r="G16" s="824"/>
      <c r="H16" s="824"/>
      <c r="I16" s="339">
        <v>2.282663106958118</v>
      </c>
      <c r="J16" s="526"/>
      <c r="K16" s="823"/>
      <c r="L16" s="428">
        <v>2.8</v>
      </c>
      <c r="M16" s="840"/>
      <c r="N16" s="824"/>
      <c r="O16" s="339">
        <v>3.2</v>
      </c>
      <c r="P16" s="526"/>
      <c r="Q16" s="823"/>
      <c r="R16" s="841">
        <v>3.2</v>
      </c>
      <c r="S16" s="526"/>
      <c r="T16" s="526"/>
      <c r="U16" s="428">
        <v>3.8646375650780938</v>
      </c>
      <c r="V16" s="526"/>
      <c r="W16" s="823"/>
      <c r="X16" s="428">
        <v>3.9947937525030035</v>
      </c>
      <c r="Y16" s="526"/>
      <c r="Z16" s="526"/>
      <c r="AA16" s="339">
        <v>4.221732745961821</v>
      </c>
      <c r="AB16" s="840"/>
      <c r="AC16" s="842"/>
      <c r="AD16" s="428">
        <v>4.381066347560165</v>
      </c>
      <c r="AE16" s="840"/>
      <c r="AF16" s="840"/>
      <c r="AG16" s="428">
        <v>4.5638877808802025</v>
      </c>
      <c r="AH16" s="840"/>
      <c r="AI16" s="844"/>
      <c r="AJ16" s="428">
        <v>5.264732276398445</v>
      </c>
      <c r="AK16" s="840"/>
      <c r="AL16" s="840"/>
      <c r="AM16" s="428">
        <v>5.698242349735854</v>
      </c>
      <c r="AN16" s="845"/>
      <c r="AO16" s="840"/>
    </row>
    <row r="17" spans="1:41" ht="15" customHeight="1">
      <c r="A17" s="29" t="s">
        <v>65</v>
      </c>
      <c r="B17" s="63"/>
      <c r="C17" s="824">
        <v>0.3</v>
      </c>
      <c r="D17" s="838"/>
      <c r="E17" s="839"/>
      <c r="F17" s="824">
        <v>0.8</v>
      </c>
      <c r="G17" s="824"/>
      <c r="H17" s="824"/>
      <c r="I17" s="339">
        <v>1.992324378441515</v>
      </c>
      <c r="J17" s="526"/>
      <c r="K17" s="823"/>
      <c r="L17" s="428">
        <v>2.2</v>
      </c>
      <c r="M17" s="840"/>
      <c r="N17" s="824"/>
      <c r="O17" s="339">
        <v>2.5</v>
      </c>
      <c r="P17" s="526"/>
      <c r="Q17" s="823"/>
      <c r="R17" s="841">
        <v>2.8</v>
      </c>
      <c r="S17" s="526"/>
      <c r="T17" s="526"/>
      <c r="U17" s="428">
        <v>2.733279935923108</v>
      </c>
      <c r="V17" s="526"/>
      <c r="W17" s="823"/>
      <c r="X17" s="428">
        <v>3.107061807502336</v>
      </c>
      <c r="Y17" s="526"/>
      <c r="Z17" s="526"/>
      <c r="AA17" s="339">
        <v>3.29395274329195</v>
      </c>
      <c r="AB17" s="840"/>
      <c r="AC17" s="842"/>
      <c r="AD17" s="428">
        <v>3.6231884057971016</v>
      </c>
      <c r="AE17" s="840"/>
      <c r="AF17" s="840"/>
      <c r="AG17" s="428">
        <v>3.6132163276160085</v>
      </c>
      <c r="AH17" s="840"/>
      <c r="AI17" s="844"/>
      <c r="AJ17" s="428">
        <v>3.9950809319639715</v>
      </c>
      <c r="AK17" s="840"/>
      <c r="AL17" s="840"/>
      <c r="AM17" s="428">
        <v>4.625045685616507</v>
      </c>
      <c r="AN17" s="845"/>
      <c r="AO17" s="840"/>
    </row>
    <row r="18" spans="1:41" ht="15" customHeight="1">
      <c r="A18" s="29" t="s">
        <v>69</v>
      </c>
      <c r="B18" s="63"/>
      <c r="C18" s="824">
        <v>0.2</v>
      </c>
      <c r="D18" s="838"/>
      <c r="E18" s="839"/>
      <c r="F18" s="824">
        <v>0.4</v>
      </c>
      <c r="G18" s="824"/>
      <c r="H18" s="824"/>
      <c r="I18" s="339">
        <v>1.571833806107125</v>
      </c>
      <c r="J18" s="526"/>
      <c r="K18" s="823"/>
      <c r="L18" s="428">
        <v>1.9</v>
      </c>
      <c r="M18" s="840"/>
      <c r="N18" s="824"/>
      <c r="O18" s="339">
        <v>2</v>
      </c>
      <c r="P18" s="526"/>
      <c r="Q18" s="823"/>
      <c r="R18" s="841">
        <v>2.4</v>
      </c>
      <c r="S18" s="526"/>
      <c r="T18" s="526"/>
      <c r="U18" s="428">
        <v>2.2426912294753705</v>
      </c>
      <c r="V18" s="526"/>
      <c r="W18" s="823"/>
      <c r="X18" s="428">
        <v>2.5063409424642904</v>
      </c>
      <c r="Y18" s="526"/>
      <c r="Z18" s="526"/>
      <c r="AA18" s="339">
        <v>2.5764250433853957</v>
      </c>
      <c r="AB18" s="840"/>
      <c r="AC18" s="842"/>
      <c r="AD18" s="428">
        <v>2.818774099188938</v>
      </c>
      <c r="AE18" s="840"/>
      <c r="AF18" s="840"/>
      <c r="AG18" s="428">
        <v>3.054779949474804</v>
      </c>
      <c r="AH18" s="840"/>
      <c r="AI18" s="844"/>
      <c r="AJ18" s="428">
        <v>3.775717087114036</v>
      </c>
      <c r="AK18" s="840"/>
      <c r="AL18" s="840"/>
      <c r="AM18" s="428">
        <v>4.0103664817091405</v>
      </c>
      <c r="AN18" s="845"/>
      <c r="AO18" s="840"/>
    </row>
    <row r="19" spans="1:41" ht="15" customHeight="1">
      <c r="A19" s="29" t="s">
        <v>70</v>
      </c>
      <c r="B19" s="63"/>
      <c r="C19" s="824">
        <v>0</v>
      </c>
      <c r="D19" s="838"/>
      <c r="E19" s="839"/>
      <c r="F19" s="824">
        <v>0.4</v>
      </c>
      <c r="G19" s="824"/>
      <c r="H19" s="824"/>
      <c r="I19" s="339">
        <v>2.3827799098948774</v>
      </c>
      <c r="J19" s="526"/>
      <c r="K19" s="823"/>
      <c r="L19" s="428">
        <v>3.9</v>
      </c>
      <c r="M19" s="840"/>
      <c r="N19" s="824"/>
      <c r="O19" s="339">
        <v>4</v>
      </c>
      <c r="P19" s="526"/>
      <c r="Q19" s="823"/>
      <c r="R19" s="841">
        <v>6.4</v>
      </c>
      <c r="S19" s="526"/>
      <c r="T19" s="526"/>
      <c r="U19" s="428">
        <v>8.01294887197971</v>
      </c>
      <c r="V19" s="526"/>
      <c r="W19" s="823"/>
      <c r="X19" s="428">
        <v>10.509277800026698</v>
      </c>
      <c r="Y19" s="526"/>
      <c r="Z19" s="526"/>
      <c r="AA19" s="339">
        <v>11.393672406888266</v>
      </c>
      <c r="AB19" s="840"/>
      <c r="AC19" s="842"/>
      <c r="AD19" s="428">
        <v>11.833532774896955</v>
      </c>
      <c r="AE19" s="840"/>
      <c r="AF19" s="840"/>
      <c r="AG19" s="428">
        <v>12.844036697247706</v>
      </c>
      <c r="AH19" s="840"/>
      <c r="AI19" s="844"/>
      <c r="AJ19" s="428">
        <v>17.545783893375873</v>
      </c>
      <c r="AK19" s="840"/>
      <c r="AL19" s="840"/>
      <c r="AM19" s="428">
        <v>20.72299564740672</v>
      </c>
      <c r="AN19" s="845"/>
      <c r="AO19" s="840"/>
    </row>
    <row r="20" spans="1:41" ht="6" customHeight="1" thickBot="1">
      <c r="A20" s="856"/>
      <c r="B20" s="441"/>
      <c r="C20" s="857"/>
      <c r="D20" s="858"/>
      <c r="E20" s="859"/>
      <c r="F20" s="857"/>
      <c r="G20" s="857"/>
      <c r="H20" s="857"/>
      <c r="I20" s="857"/>
      <c r="J20" s="637"/>
      <c r="K20" s="860"/>
      <c r="L20" s="637"/>
      <c r="M20" s="637"/>
      <c r="N20" s="637"/>
      <c r="O20" s="637"/>
      <c r="P20" s="637"/>
      <c r="Q20" s="860"/>
      <c r="R20" s="637"/>
      <c r="S20" s="637"/>
      <c r="T20" s="637"/>
      <c r="U20" s="637"/>
      <c r="V20" s="637"/>
      <c r="W20" s="860"/>
      <c r="X20" s="637"/>
      <c r="Y20" s="637"/>
      <c r="Z20" s="637"/>
      <c r="AA20" s="637"/>
      <c r="AB20" s="637"/>
      <c r="AC20" s="860"/>
      <c r="AD20" s="637"/>
      <c r="AE20" s="637"/>
      <c r="AF20" s="637"/>
      <c r="AG20" s="861"/>
      <c r="AH20" s="637"/>
      <c r="AI20" s="862"/>
      <c r="AJ20" s="637"/>
      <c r="AK20" s="637"/>
      <c r="AL20" s="637"/>
      <c r="AM20" s="637"/>
      <c r="AN20" s="863"/>
      <c r="AO20" s="526"/>
    </row>
    <row r="21" spans="1:41" ht="6" customHeight="1">
      <c r="A21" s="352"/>
      <c r="B21" s="352"/>
      <c r="C21" s="352"/>
      <c r="D21" s="352"/>
      <c r="E21" s="352"/>
      <c r="F21" s="527"/>
      <c r="G21" s="527"/>
      <c r="H21" s="527"/>
      <c r="I21" s="352"/>
      <c r="J21" s="352"/>
      <c r="K21" s="352"/>
      <c r="L21" s="352"/>
      <c r="M21" s="352"/>
      <c r="N21" s="352"/>
      <c r="O21" s="352"/>
      <c r="P21" s="352"/>
      <c r="Q21" s="352"/>
      <c r="R21" s="352"/>
      <c r="S21" s="352"/>
      <c r="T21" s="352"/>
      <c r="U21" s="352"/>
      <c r="V21" s="352"/>
      <c r="W21" s="352"/>
      <c r="X21" s="352"/>
      <c r="Y21" s="352"/>
      <c r="Z21" s="352"/>
      <c r="AA21" s="352"/>
      <c r="AB21" s="352"/>
      <c r="AC21" s="352"/>
      <c r="AD21" s="352"/>
      <c r="AE21" s="352"/>
      <c r="AF21" s="352"/>
      <c r="AG21" s="352"/>
      <c r="AH21" s="352"/>
      <c r="AI21" s="352"/>
      <c r="AJ21" s="352"/>
      <c r="AK21" s="352"/>
      <c r="AL21" s="352"/>
      <c r="AM21" s="352"/>
      <c r="AN21" s="352"/>
      <c r="AO21" s="352"/>
    </row>
    <row r="22" spans="1:41" ht="15" customHeight="1">
      <c r="A22" s="916" t="s">
        <v>960</v>
      </c>
      <c r="B22" s="352"/>
      <c r="C22" s="352"/>
      <c r="D22" s="352"/>
      <c r="E22" s="352"/>
      <c r="F22" s="527"/>
      <c r="G22" s="527"/>
      <c r="H22" s="527"/>
      <c r="I22" s="352"/>
      <c r="J22" s="352"/>
      <c r="K22" s="352"/>
      <c r="L22" s="352"/>
      <c r="M22" s="35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52"/>
      <c r="AL22" s="352"/>
      <c r="AM22" s="352"/>
      <c r="AN22" s="352"/>
      <c r="AO22" s="352"/>
    </row>
    <row r="23" spans="1:8" ht="15" customHeight="1">
      <c r="A23" s="435"/>
      <c r="F23" s="21"/>
      <c r="G23" s="21"/>
      <c r="H23" s="21"/>
    </row>
    <row r="24" spans="1:27" ht="15" customHeight="1">
      <c r="A24" s="198" t="s">
        <v>2</v>
      </c>
      <c r="C24" s="21" t="s">
        <v>2</v>
      </c>
      <c r="E24" t="s">
        <v>2</v>
      </c>
      <c r="F24" s="21" t="s">
        <v>2</v>
      </c>
      <c r="H24" t="s">
        <v>2</v>
      </c>
      <c r="I24" s="21" t="s">
        <v>2</v>
      </c>
      <c r="K24" t="s">
        <v>2</v>
      </c>
      <c r="L24" s="21" t="s">
        <v>2</v>
      </c>
      <c r="M24" t="s">
        <v>2</v>
      </c>
      <c r="N24" t="s">
        <v>2</v>
      </c>
      <c r="O24" s="21" t="s">
        <v>2</v>
      </c>
      <c r="P24" s="21" t="s">
        <v>2</v>
      </c>
      <c r="Q24" s="21" t="s">
        <v>2</v>
      </c>
      <c r="R24" s="21" t="s">
        <v>2</v>
      </c>
      <c r="S24" s="21"/>
      <c r="T24" s="21"/>
      <c r="U24" s="21"/>
      <c r="V24" s="21"/>
      <c r="W24" s="21"/>
      <c r="X24" s="21"/>
      <c r="Y24" s="21"/>
      <c r="Z24" s="21" t="s">
        <v>2</v>
      </c>
      <c r="AA24" s="233" t="s">
        <v>2</v>
      </c>
    </row>
    <row r="25" spans="1:41" ht="15.75" customHeight="1">
      <c r="A25" s="980" t="s">
        <v>241</v>
      </c>
      <c r="B25" s="981"/>
      <c r="C25" s="981"/>
      <c r="D25" s="981"/>
      <c r="E25" s="981"/>
      <c r="F25" s="981"/>
      <c r="G25" s="981"/>
      <c r="H25" s="981"/>
      <c r="I25" s="981"/>
      <c r="J25" s="981"/>
      <c r="K25" s="981"/>
      <c r="L25" s="981"/>
      <c r="M25" s="981"/>
      <c r="N25" s="981"/>
      <c r="O25" s="981"/>
      <c r="P25" s="981"/>
      <c r="Q25" s="981"/>
      <c r="R25" s="981"/>
      <c r="S25" s="981"/>
      <c r="T25" s="981"/>
      <c r="U25" s="981"/>
      <c r="V25" s="981"/>
      <c r="W25" s="981"/>
      <c r="X25" s="981"/>
      <c r="Y25" s="981"/>
      <c r="Z25" s="981"/>
      <c r="AA25" s="981"/>
      <c r="AB25" s="981"/>
      <c r="AC25" s="981"/>
      <c r="AD25" s="981"/>
      <c r="AE25" s="981"/>
      <c r="AF25" s="981"/>
      <c r="AG25" s="981"/>
      <c r="AH25" s="981"/>
      <c r="AI25" s="981"/>
      <c r="AJ25" s="981"/>
      <c r="AK25" s="981"/>
      <c r="AL25" s="981"/>
      <c r="AM25" s="981"/>
      <c r="AN25" s="981"/>
      <c r="AO25" s="204"/>
    </row>
    <row r="26" spans="1:41" ht="18.75" customHeight="1">
      <c r="A26" s="980" t="s">
        <v>159</v>
      </c>
      <c r="B26" s="981"/>
      <c r="C26" s="981"/>
      <c r="D26" s="981"/>
      <c r="E26" s="981"/>
      <c r="F26" s="981"/>
      <c r="G26" s="981"/>
      <c r="H26" s="981"/>
      <c r="I26" s="981"/>
      <c r="J26" s="981"/>
      <c r="K26" s="981"/>
      <c r="L26" s="981"/>
      <c r="M26" s="981"/>
      <c r="N26" s="981"/>
      <c r="O26" s="981"/>
      <c r="P26" s="981"/>
      <c r="Q26" s="981"/>
      <c r="R26" s="981"/>
      <c r="S26" s="981"/>
      <c r="T26" s="981"/>
      <c r="U26" s="981"/>
      <c r="V26" s="981"/>
      <c r="W26" s="981"/>
      <c r="X26" s="981"/>
      <c r="Y26" s="981"/>
      <c r="Z26" s="981"/>
      <c r="AA26" s="981"/>
      <c r="AB26" s="981"/>
      <c r="AC26" s="981"/>
      <c r="AD26" s="981"/>
      <c r="AE26" s="981"/>
      <c r="AF26" s="981"/>
      <c r="AG26" s="981"/>
      <c r="AH26" s="981"/>
      <c r="AI26" s="981"/>
      <c r="AJ26" s="981"/>
      <c r="AK26" s="981"/>
      <c r="AL26" s="981"/>
      <c r="AM26" s="981"/>
      <c r="AN26" s="981"/>
      <c r="AO26" s="204"/>
    </row>
    <row r="27" spans="1:27" ht="12.75">
      <c r="A27" s="315"/>
      <c r="B27" s="315"/>
      <c r="C27" s="315"/>
      <c r="D27" s="315"/>
      <c r="E27" s="315"/>
      <c r="F27" s="315"/>
      <c r="G27" s="315"/>
      <c r="H27" s="315"/>
      <c r="I27" s="315"/>
      <c r="J27" s="315"/>
      <c r="K27" s="315"/>
      <c r="L27" s="315"/>
      <c r="M27" s="315"/>
      <c r="N27" s="315"/>
      <c r="O27" s="315"/>
      <c r="P27" s="315"/>
      <c r="Q27" s="315"/>
      <c r="R27" s="315"/>
      <c r="S27" s="315"/>
      <c r="T27" s="315"/>
      <c r="U27" s="315"/>
      <c r="V27" s="315"/>
      <c r="W27" s="315"/>
      <c r="X27" s="315"/>
      <c r="Y27" s="315"/>
      <c r="Z27" s="315"/>
      <c r="AA27" s="315"/>
    </row>
    <row r="30" ht="12.75">
      <c r="A30">
        <v>1</v>
      </c>
    </row>
    <row r="31" spans="1:15" ht="12.75">
      <c r="A31" s="204"/>
      <c r="B31" s="204"/>
      <c r="C31" s="204"/>
      <c r="D31" s="204"/>
      <c r="E31" s="204"/>
      <c r="F31" s="204"/>
      <c r="G31" s="204"/>
      <c r="H31" s="204"/>
      <c r="I31" s="204"/>
      <c r="J31" s="204"/>
      <c r="K31" s="204"/>
      <c r="L31" s="204"/>
      <c r="M31" s="204"/>
      <c r="N31" s="204"/>
      <c r="O31" s="204"/>
    </row>
  </sheetData>
  <mergeCells count="25">
    <mergeCell ref="A3:O3"/>
    <mergeCell ref="AC5:AH5"/>
    <mergeCell ref="Q6:S6"/>
    <mergeCell ref="B5:D5"/>
    <mergeCell ref="B6:D6"/>
    <mergeCell ref="A1:AN1"/>
    <mergeCell ref="AI5:AN5"/>
    <mergeCell ref="E5:J5"/>
    <mergeCell ref="T6:V6"/>
    <mergeCell ref="W6:Y6"/>
    <mergeCell ref="K5:P5"/>
    <mergeCell ref="Q5:V5"/>
    <mergeCell ref="W5:AB5"/>
    <mergeCell ref="AC6:AE6"/>
    <mergeCell ref="AI6:AK6"/>
    <mergeCell ref="A25:AN25"/>
    <mergeCell ref="A26:AN26"/>
    <mergeCell ref="AL6:AN6"/>
    <mergeCell ref="A2:AN2"/>
    <mergeCell ref="H6:J6"/>
    <mergeCell ref="N6:P6"/>
    <mergeCell ref="E6:G6"/>
    <mergeCell ref="AF6:AH6"/>
    <mergeCell ref="K6:M6"/>
    <mergeCell ref="Z6:AB6"/>
  </mergeCells>
  <printOptions horizontalCentered="1"/>
  <pageMargins left="0.5" right="0.5" top="0.6" bottom="0.5" header="0.23" footer="0.5"/>
  <pageSetup fitToHeight="1" fitToWidth="1" horizontalDpi="600" verticalDpi="600" orientation="portrait" scale="83" r:id="rId2"/>
  <headerFooter alignWithMargins="0">
    <oddHeader xml:space="preserve">&amp;C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M21"/>
  <sheetViews>
    <sheetView workbookViewId="0" topLeftCell="A1">
      <selection activeCell="A1" sqref="A1:IV1"/>
    </sheetView>
  </sheetViews>
  <sheetFormatPr defaultColWidth="9.140625" defaultRowHeight="12.75"/>
  <cols>
    <col min="1" max="1" width="1.7109375" style="0" customWidth="1"/>
    <col min="2" max="2" width="25.28125" style="0" customWidth="1"/>
    <col min="3" max="3" width="7.7109375" style="352" customWidth="1"/>
    <col min="4" max="13" width="7.7109375" style="0" customWidth="1"/>
  </cols>
  <sheetData>
    <row r="1" spans="1:13" ht="15.75" customHeight="1">
      <c r="A1" s="983" t="s">
        <v>216</v>
      </c>
      <c r="B1" s="1003"/>
      <c r="C1" s="1003"/>
      <c r="D1" s="1003"/>
      <c r="E1" s="1003"/>
      <c r="F1" s="1003"/>
      <c r="G1" s="1003"/>
      <c r="H1" s="1003"/>
      <c r="I1" s="1003"/>
      <c r="J1" s="1003"/>
      <c r="K1" s="1003"/>
      <c r="L1" s="1003"/>
      <c r="M1" s="1003"/>
    </row>
    <row r="2" spans="1:13" ht="18.75" customHeight="1">
      <c r="A2" s="982" t="s">
        <v>945</v>
      </c>
      <c r="B2" s="1003"/>
      <c r="C2" s="1003"/>
      <c r="D2" s="1003"/>
      <c r="E2" s="1003"/>
      <c r="F2" s="1003"/>
      <c r="G2" s="1003"/>
      <c r="H2" s="1003"/>
      <c r="I2" s="1003"/>
      <c r="J2" s="1003"/>
      <c r="K2" s="1003"/>
      <c r="L2" s="1003"/>
      <c r="M2" s="1003"/>
    </row>
    <row r="3" spans="1:13" ht="6" customHeight="1" thickBot="1">
      <c r="A3" s="1126"/>
      <c r="B3" s="1126"/>
      <c r="C3" s="1126"/>
      <c r="D3" s="1126"/>
      <c r="E3" s="1126"/>
      <c r="F3" s="1126"/>
      <c r="G3" s="1126"/>
      <c r="H3" s="1126"/>
      <c r="I3" s="1126"/>
      <c r="J3" s="1126"/>
      <c r="K3" s="1126"/>
      <c r="L3" s="1126"/>
      <c r="M3" s="1126"/>
    </row>
    <row r="4" spans="1:13" ht="6" customHeight="1">
      <c r="A4" s="537"/>
      <c r="B4" s="536"/>
      <c r="C4" s="528"/>
      <c r="D4" s="138"/>
      <c r="E4" s="138"/>
      <c r="F4" s="138"/>
      <c r="G4" s="138"/>
      <c r="H4" s="138"/>
      <c r="I4" s="138"/>
      <c r="J4" s="139"/>
      <c r="K4" s="139"/>
      <c r="L4" s="139"/>
      <c r="M4" s="81"/>
    </row>
    <row r="5" spans="1:13" ht="15" customHeight="1">
      <c r="A5" s="533" t="s">
        <v>2</v>
      </c>
      <c r="B5" s="553" t="s">
        <v>2</v>
      </c>
      <c r="C5" s="1121" t="s">
        <v>66</v>
      </c>
      <c r="D5" s="1130"/>
      <c r="E5" s="1130"/>
      <c r="F5" s="1130"/>
      <c r="G5" s="1130"/>
      <c r="H5" s="1130"/>
      <c r="I5" s="1130"/>
      <c r="J5" s="1130"/>
      <c r="K5" s="1130"/>
      <c r="L5" s="1130"/>
      <c r="M5" s="1131"/>
    </row>
    <row r="6" spans="1:13" ht="30" customHeight="1">
      <c r="A6" s="533" t="s">
        <v>2</v>
      </c>
      <c r="B6" s="553" t="s">
        <v>229</v>
      </c>
      <c r="C6" s="546" t="s">
        <v>57</v>
      </c>
      <c r="D6" s="546" t="s">
        <v>58</v>
      </c>
      <c r="E6" s="546" t="s">
        <v>59</v>
      </c>
      <c r="F6" s="546" t="s">
        <v>60</v>
      </c>
      <c r="G6" s="546" t="s">
        <v>61</v>
      </c>
      <c r="H6" s="546" t="s">
        <v>62</v>
      </c>
      <c r="I6" s="546" t="s">
        <v>228</v>
      </c>
      <c r="J6" s="546" t="s">
        <v>64</v>
      </c>
      <c r="K6" s="546" t="s">
        <v>65</v>
      </c>
      <c r="L6" s="546" t="s">
        <v>69</v>
      </c>
      <c r="M6" s="548" t="s">
        <v>70</v>
      </c>
    </row>
    <row r="7" spans="1:13" ht="6" customHeight="1">
      <c r="A7" s="534"/>
      <c r="B7" s="531"/>
      <c r="C7" s="530"/>
      <c r="D7" s="179"/>
      <c r="E7" s="179"/>
      <c r="F7" s="179"/>
      <c r="G7" s="179"/>
      <c r="H7" s="179"/>
      <c r="I7" s="179"/>
      <c r="J7" s="180"/>
      <c r="K7" s="873"/>
      <c r="L7" s="873"/>
      <c r="M7" s="874"/>
    </row>
    <row r="8" spans="1:13" ht="6" customHeight="1">
      <c r="A8" s="535"/>
      <c r="B8" s="532"/>
      <c r="C8" s="529"/>
      <c r="D8" s="124"/>
      <c r="E8" s="124"/>
      <c r="F8" s="124"/>
      <c r="G8" s="124"/>
      <c r="H8" s="124"/>
      <c r="I8" s="124"/>
      <c r="J8" s="136"/>
      <c r="K8" s="11"/>
      <c r="L8" s="11"/>
      <c r="M8" s="54"/>
    </row>
    <row r="9" spans="1:13" ht="15" customHeight="1">
      <c r="A9" s="95" t="s">
        <v>2</v>
      </c>
      <c r="B9" s="402" t="s">
        <v>1</v>
      </c>
      <c r="C9" s="541">
        <v>17.852277635644747</v>
      </c>
      <c r="D9" s="540">
        <v>40.66518257633651</v>
      </c>
      <c r="E9" s="541">
        <v>18.5101505133402</v>
      </c>
      <c r="F9" s="541">
        <v>9.323188357643618</v>
      </c>
      <c r="G9" s="540">
        <v>5.887629996345151</v>
      </c>
      <c r="H9" s="541">
        <v>3.9173339535501874</v>
      </c>
      <c r="I9" s="541">
        <v>2.169651460278433</v>
      </c>
      <c r="J9" s="543">
        <v>1.0300029903312622</v>
      </c>
      <c r="K9" s="541">
        <v>0.42529155729806956</v>
      </c>
      <c r="L9" s="541">
        <v>0.1461939728212114</v>
      </c>
      <c r="M9" s="554">
        <v>0.07309698641060436</v>
      </c>
    </row>
    <row r="10" spans="1:13" ht="15" customHeight="1">
      <c r="A10" s="95" t="s">
        <v>2</v>
      </c>
      <c r="B10" s="402" t="s">
        <v>173</v>
      </c>
      <c r="C10" s="541">
        <v>54.37419011861647</v>
      </c>
      <c r="D10" s="541">
        <v>19.839186629896666</v>
      </c>
      <c r="E10" s="540">
        <v>7.814732365352028</v>
      </c>
      <c r="F10" s="540">
        <v>5.1799182642788315</v>
      </c>
      <c r="G10" s="541">
        <v>3.943914675881317</v>
      </c>
      <c r="H10" s="540">
        <v>3.2993321593514304</v>
      </c>
      <c r="I10" s="540">
        <v>2.7544273515632787</v>
      </c>
      <c r="J10" s="543">
        <v>1.7310695418147988</v>
      </c>
      <c r="K10" s="541">
        <v>0.7575505864371864</v>
      </c>
      <c r="L10" s="541">
        <v>0.1993554174834701</v>
      </c>
      <c r="M10" s="554">
        <v>0.10632288932451672</v>
      </c>
    </row>
    <row r="11" spans="1:13" ht="15" customHeight="1">
      <c r="A11" s="95"/>
      <c r="B11" s="402" t="s">
        <v>192</v>
      </c>
      <c r="C11" s="541">
        <v>42.94780210652224</v>
      </c>
      <c r="D11" s="541">
        <v>48.07788151643021</v>
      </c>
      <c r="E11" s="540">
        <v>8.396185666345483</v>
      </c>
      <c r="F11" s="540">
        <v>0.5415822174967605</v>
      </c>
      <c r="G11" s="541">
        <v>0.03654849320530285</v>
      </c>
      <c r="H11" s="540">
        <v>0</v>
      </c>
      <c r="I11" s="540">
        <v>0</v>
      </c>
      <c r="J11" s="543">
        <v>0</v>
      </c>
      <c r="K11" s="541">
        <v>0</v>
      </c>
      <c r="L11" s="541">
        <v>0</v>
      </c>
      <c r="M11" s="554">
        <v>0</v>
      </c>
    </row>
    <row r="12" spans="1:13" ht="15" customHeight="1">
      <c r="A12" s="95" t="s">
        <v>2</v>
      </c>
      <c r="B12" s="402" t="s">
        <v>175</v>
      </c>
      <c r="C12" s="541">
        <v>60.94959630527959</v>
      </c>
      <c r="D12" s="540">
        <v>18.859022493936273</v>
      </c>
      <c r="E12" s="540">
        <v>11.894873243180383</v>
      </c>
      <c r="F12" s="540">
        <v>6.003920656543841</v>
      </c>
      <c r="G12" s="540">
        <v>1.9171345981327041</v>
      </c>
      <c r="H12" s="540">
        <v>0.34887198059607266</v>
      </c>
      <c r="I12" s="540">
        <v>0.026580722331129347</v>
      </c>
      <c r="J12" s="543">
        <v>0</v>
      </c>
      <c r="K12" s="541">
        <v>0</v>
      </c>
      <c r="L12" s="541">
        <v>0</v>
      </c>
      <c r="M12" s="554">
        <v>0</v>
      </c>
    </row>
    <row r="13" spans="1:13" ht="15" customHeight="1">
      <c r="A13" s="95" t="s">
        <v>2</v>
      </c>
      <c r="B13" s="402" t="s">
        <v>176</v>
      </c>
      <c r="C13" s="541">
        <v>11.529388311127354</v>
      </c>
      <c r="D13" s="540">
        <v>46.33352161344985</v>
      </c>
      <c r="E13" s="541">
        <v>28.8566966807323</v>
      </c>
      <c r="F13" s="541">
        <v>12.675681961657308</v>
      </c>
      <c r="G13" s="540">
        <v>0.5814533009934545</v>
      </c>
      <c r="H13" s="540">
        <v>0.02325813203973818</v>
      </c>
      <c r="I13" s="540">
        <v>0</v>
      </c>
      <c r="J13" s="543">
        <v>0</v>
      </c>
      <c r="K13" s="541">
        <v>0</v>
      </c>
      <c r="L13" s="541">
        <v>0</v>
      </c>
      <c r="M13" s="554">
        <v>0</v>
      </c>
    </row>
    <row r="14" spans="1:13" ht="15" customHeight="1">
      <c r="A14" s="95" t="s">
        <v>2</v>
      </c>
      <c r="B14" s="402" t="s">
        <v>177</v>
      </c>
      <c r="C14" s="541">
        <v>80.81868624779878</v>
      </c>
      <c r="D14" s="540">
        <v>15.55636774429345</v>
      </c>
      <c r="E14" s="540">
        <v>2.9305246370070104</v>
      </c>
      <c r="F14" s="540">
        <v>0.6445825165298866</v>
      </c>
      <c r="G14" s="540">
        <v>0.04651626407947636</v>
      </c>
      <c r="H14" s="540">
        <v>0.0033225902913911684</v>
      </c>
      <c r="I14" s="540">
        <v>0</v>
      </c>
      <c r="J14" s="543">
        <v>0</v>
      </c>
      <c r="K14" s="541">
        <v>0</v>
      </c>
      <c r="L14" s="541">
        <v>0</v>
      </c>
      <c r="M14" s="554">
        <v>0</v>
      </c>
    </row>
    <row r="15" spans="1:13" ht="15" customHeight="1">
      <c r="A15" s="95" t="s">
        <v>2</v>
      </c>
      <c r="B15" s="402" t="s">
        <v>178</v>
      </c>
      <c r="C15" s="541">
        <v>47.59610592417849</v>
      </c>
      <c r="D15" s="540">
        <v>48.36030169119846</v>
      </c>
      <c r="E15" s="541">
        <v>3.9804631690866197</v>
      </c>
      <c r="F15" s="541">
        <v>0.06312921553643219</v>
      </c>
      <c r="G15" s="540">
        <v>0</v>
      </c>
      <c r="H15" s="540">
        <v>0</v>
      </c>
      <c r="I15" s="540">
        <v>0</v>
      </c>
      <c r="J15" s="543">
        <v>0</v>
      </c>
      <c r="K15" s="541">
        <v>0</v>
      </c>
      <c r="L15" s="541">
        <v>0</v>
      </c>
      <c r="M15" s="554">
        <v>0</v>
      </c>
    </row>
    <row r="16" spans="1:13" ht="15" customHeight="1">
      <c r="A16" s="95" t="s">
        <v>2</v>
      </c>
      <c r="B16" s="402" t="s">
        <v>385</v>
      </c>
      <c r="C16" s="541">
        <v>48.064591155264644</v>
      </c>
      <c r="D16" s="540">
        <v>22.8361630727315</v>
      </c>
      <c r="E16" s="540">
        <v>9.708608831444995</v>
      </c>
      <c r="F16" s="540">
        <v>6.193308303153138</v>
      </c>
      <c r="G16" s="540">
        <v>5.000498388543709</v>
      </c>
      <c r="H16" s="540">
        <v>3.904043592384623</v>
      </c>
      <c r="I16" s="540">
        <v>2.4520716350466825</v>
      </c>
      <c r="J16" s="543">
        <v>1.083164434993521</v>
      </c>
      <c r="K16" s="541">
        <v>0.51167890487424</v>
      </c>
      <c r="L16" s="541">
        <v>0.14287138252982023</v>
      </c>
      <c r="M16" s="554">
        <v>0.10300029903312691</v>
      </c>
    </row>
    <row r="17" spans="1:13" ht="15" customHeight="1">
      <c r="A17" s="97"/>
      <c r="B17" s="538" t="s">
        <v>231</v>
      </c>
      <c r="C17" s="544">
        <v>13.459813270425624</v>
      </c>
      <c r="D17" s="542">
        <v>27.009336478718808</v>
      </c>
      <c r="E17" s="542">
        <v>21.64667574841346</v>
      </c>
      <c r="F17" s="542">
        <v>14.270525301525069</v>
      </c>
      <c r="G17" s="542">
        <v>8.668638070239558</v>
      </c>
      <c r="H17" s="542">
        <v>5.930823670133235</v>
      </c>
      <c r="I17" s="542">
        <v>4.120011961325049</v>
      </c>
      <c r="J17" s="544">
        <v>2.7477821709804964</v>
      </c>
      <c r="K17" s="544">
        <v>1.2559391301458616</v>
      </c>
      <c r="L17" s="544">
        <v>0.5615177592451075</v>
      </c>
      <c r="M17" s="555">
        <v>0.3289364388477338</v>
      </c>
    </row>
    <row r="18" spans="1:13" ht="26.25" customHeight="1" thickBot="1">
      <c r="A18" s="556" t="s">
        <v>2</v>
      </c>
      <c r="B18" s="557" t="s">
        <v>230</v>
      </c>
      <c r="C18" s="558">
        <v>0.9901319068345682</v>
      </c>
      <c r="D18" s="559">
        <v>5.568661328371598</v>
      </c>
      <c r="E18" s="559">
        <v>11.904841014054556</v>
      </c>
      <c r="F18" s="559">
        <v>14.78884938698209</v>
      </c>
      <c r="G18" s="559">
        <v>13.542878027710403</v>
      </c>
      <c r="H18" s="559">
        <v>10.313320264478186</v>
      </c>
      <c r="I18" s="559">
        <v>7.834667907100375</v>
      </c>
      <c r="J18" s="558">
        <v>5.698242349735854</v>
      </c>
      <c r="K18" s="558">
        <v>4.625045685616507</v>
      </c>
      <c r="L18" s="558">
        <v>4.0103664817091405</v>
      </c>
      <c r="M18" s="560">
        <v>20.72299564740672</v>
      </c>
    </row>
    <row r="19" spans="2:13" ht="6" customHeight="1">
      <c r="B19" s="916"/>
      <c r="C19" s="917"/>
      <c r="D19" s="917"/>
      <c r="E19" s="917"/>
      <c r="F19" s="917"/>
      <c r="G19" s="918"/>
      <c r="H19" s="918"/>
      <c r="I19" s="918"/>
      <c r="J19" s="917"/>
      <c r="K19" s="919"/>
      <c r="L19" s="917"/>
      <c r="M19" s="919"/>
    </row>
    <row r="20" spans="2:13" ht="15" customHeight="1">
      <c r="B20" s="916" t="s">
        <v>384</v>
      </c>
      <c r="C20" s="917"/>
      <c r="D20" s="917"/>
      <c r="E20" s="917"/>
      <c r="F20" s="917"/>
      <c r="G20" s="918"/>
      <c r="H20" s="918"/>
      <c r="I20" s="918"/>
      <c r="J20" s="917"/>
      <c r="K20" s="919"/>
      <c r="L20" s="917"/>
      <c r="M20" s="919"/>
    </row>
    <row r="21" spans="2:13" ht="30.75" customHeight="1">
      <c r="B21" s="1128" t="s">
        <v>946</v>
      </c>
      <c r="C21" s="1129"/>
      <c r="D21" s="1129"/>
      <c r="E21" s="1129"/>
      <c r="F21" s="1129"/>
      <c r="G21" s="1129"/>
      <c r="H21" s="1129"/>
      <c r="I21" s="1129"/>
      <c r="J21" s="1129"/>
      <c r="K21" s="1129"/>
      <c r="L21" s="1129"/>
      <c r="M21" s="1129"/>
    </row>
  </sheetData>
  <mergeCells count="5">
    <mergeCell ref="B21:M21"/>
    <mergeCell ref="A1:M1"/>
    <mergeCell ref="A2:M2"/>
    <mergeCell ref="A3:M3"/>
    <mergeCell ref="C5:M5"/>
  </mergeCells>
  <printOptions horizontalCentered="1"/>
  <pageMargins left="0.5" right="0.5" top="0.6" bottom="0.5" header="0" footer="0.5"/>
  <pageSetup fitToHeight="1" fitToWidth="1" horizontalDpi="600" verticalDpi="600" orientation="portrait" scale="85" r:id="rId2"/>
  <headerFooter alignWithMargins="0">
    <oddHeader xml:space="preserve">&amp;C </oddHead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AI69"/>
  <sheetViews>
    <sheetView workbookViewId="0" topLeftCell="A1">
      <selection activeCell="A1" sqref="A1"/>
    </sheetView>
  </sheetViews>
  <sheetFormatPr defaultColWidth="9.140625" defaultRowHeight="12.75"/>
  <cols>
    <col min="1" max="1" width="7.00390625" style="0" customWidth="1"/>
    <col min="2" max="2" width="18.140625" style="0" customWidth="1"/>
    <col min="3" max="35" width="2.7109375" style="0" customWidth="1"/>
  </cols>
  <sheetData>
    <row r="1" spans="2:35" ht="18" customHeight="1">
      <c r="B1" s="1018" t="s">
        <v>215</v>
      </c>
      <c r="C1" s="1003"/>
      <c r="D1" s="1003"/>
      <c r="E1" s="1003"/>
      <c r="F1" s="1003"/>
      <c r="G1" s="1003"/>
      <c r="H1" s="1003"/>
      <c r="I1" s="1003"/>
      <c r="J1" s="1003"/>
      <c r="K1" s="1003"/>
      <c r="L1" s="1003"/>
      <c r="M1" s="1003"/>
      <c r="N1" s="1003"/>
      <c r="O1" s="1003"/>
      <c r="P1" s="1003"/>
      <c r="Q1" s="1003"/>
      <c r="R1" s="1003"/>
      <c r="S1" s="1003"/>
      <c r="T1" s="1003"/>
      <c r="U1" s="1003"/>
      <c r="V1" s="1003"/>
      <c r="W1" s="1003"/>
      <c r="X1" s="1003"/>
      <c r="Y1" s="1003"/>
      <c r="Z1" s="1003"/>
      <c r="AA1" s="1003"/>
      <c r="AB1" s="1003"/>
      <c r="AC1" s="1003"/>
      <c r="AD1" s="1003"/>
      <c r="AE1" s="1003"/>
      <c r="AF1" s="1003"/>
      <c r="AG1" s="1003"/>
      <c r="AH1" s="1003"/>
      <c r="AI1" s="1003"/>
    </row>
    <row r="2" spans="2:35" ht="18.75" customHeight="1">
      <c r="B2" s="1132" t="s">
        <v>417</v>
      </c>
      <c r="C2" s="1003"/>
      <c r="D2" s="1003"/>
      <c r="E2" s="1003"/>
      <c r="F2" s="1003"/>
      <c r="G2" s="1003"/>
      <c r="H2" s="1003"/>
      <c r="I2" s="1003"/>
      <c r="J2" s="1003"/>
      <c r="K2" s="1003"/>
      <c r="L2" s="1003"/>
      <c r="M2" s="1003"/>
      <c r="N2" s="1003"/>
      <c r="O2" s="1003"/>
      <c r="P2" s="1003"/>
      <c r="Q2" s="1003"/>
      <c r="R2" s="1003"/>
      <c r="S2" s="1003"/>
      <c r="T2" s="1003"/>
      <c r="U2" s="1003"/>
      <c r="V2" s="1003"/>
      <c r="W2" s="1003"/>
      <c r="X2" s="1003"/>
      <c r="Y2" s="1003"/>
      <c r="Z2" s="1003"/>
      <c r="AA2" s="1003"/>
      <c r="AB2" s="1003"/>
      <c r="AC2" s="1003"/>
      <c r="AD2" s="1003"/>
      <c r="AE2" s="1003"/>
      <c r="AF2" s="1003"/>
      <c r="AG2" s="1003"/>
      <c r="AH2" s="1003"/>
      <c r="AI2" s="1003"/>
    </row>
    <row r="3" spans="2:35" s="392" customFormat="1" ht="18" customHeight="1">
      <c r="B3" s="1096" t="s">
        <v>237</v>
      </c>
      <c r="C3" s="1003"/>
      <c r="D3" s="1003"/>
      <c r="E3" s="1003"/>
      <c r="F3" s="1003"/>
      <c r="G3" s="1003"/>
      <c r="H3" s="1003"/>
      <c r="I3" s="1003"/>
      <c r="J3" s="1003"/>
      <c r="K3" s="1003"/>
      <c r="L3" s="1003"/>
      <c r="M3" s="1003"/>
      <c r="N3" s="1003"/>
      <c r="O3" s="1003"/>
      <c r="P3" s="1003"/>
      <c r="Q3" s="1003"/>
      <c r="R3" s="1003"/>
      <c r="S3" s="1003"/>
      <c r="T3" s="1003"/>
      <c r="U3" s="1003"/>
      <c r="V3" s="1003"/>
      <c r="W3" s="1003"/>
      <c r="X3" s="1003"/>
      <c r="Y3" s="1003"/>
      <c r="Z3" s="1003"/>
      <c r="AA3" s="1003"/>
      <c r="AB3" s="1003"/>
      <c r="AC3" s="1003"/>
      <c r="AD3" s="1003"/>
      <c r="AE3" s="1003"/>
      <c r="AF3" s="1003"/>
      <c r="AG3" s="1003"/>
      <c r="AH3" s="1003"/>
      <c r="AI3" s="1003"/>
    </row>
    <row r="4" spans="2:35" ht="6" customHeight="1" thickBot="1">
      <c r="B4" s="142"/>
      <c r="C4" s="142"/>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71"/>
    </row>
    <row r="5" spans="2:35" ht="3" customHeight="1">
      <c r="B5" s="144"/>
      <c r="C5" s="171"/>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75"/>
    </row>
    <row r="6" spans="2:35" ht="15.75">
      <c r="B6" s="147"/>
      <c r="C6" s="1133" t="s">
        <v>66</v>
      </c>
      <c r="D6" s="1044"/>
      <c r="E6" s="1044"/>
      <c r="F6" s="1044"/>
      <c r="G6" s="1044"/>
      <c r="H6" s="1044"/>
      <c r="I6" s="1044"/>
      <c r="J6" s="1044"/>
      <c r="K6" s="1044"/>
      <c r="L6" s="1044"/>
      <c r="M6" s="1044"/>
      <c r="N6" s="1044"/>
      <c r="O6" s="1044"/>
      <c r="P6" s="1044"/>
      <c r="Q6" s="1044"/>
      <c r="R6" s="1044"/>
      <c r="S6" s="1044"/>
      <c r="T6" s="1044"/>
      <c r="U6" s="1044"/>
      <c r="V6" s="1044"/>
      <c r="W6" s="1044"/>
      <c r="X6" s="1044"/>
      <c r="Y6" s="1044"/>
      <c r="Z6" s="1044"/>
      <c r="AA6" s="1044"/>
      <c r="AB6" s="1044"/>
      <c r="AC6" s="1044"/>
      <c r="AD6" s="1044"/>
      <c r="AE6" s="1044"/>
      <c r="AF6" s="1044"/>
      <c r="AG6" s="1044"/>
      <c r="AH6" s="1044"/>
      <c r="AI6" s="1134"/>
    </row>
    <row r="7" spans="2:35" ht="3" customHeight="1">
      <c r="B7" s="147"/>
      <c r="C7" s="172"/>
      <c r="D7" s="89"/>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4"/>
    </row>
    <row r="8" spans="2:35" ht="3" customHeight="1">
      <c r="B8" s="147"/>
      <c r="C8" s="175"/>
      <c r="D8" s="43"/>
      <c r="E8" s="176"/>
      <c r="F8" s="176"/>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88"/>
    </row>
    <row r="9" spans="2:35" ht="15.75">
      <c r="B9" s="150" t="s">
        <v>2</v>
      </c>
      <c r="C9" s="1137" t="s">
        <v>57</v>
      </c>
      <c r="D9" s="983"/>
      <c r="E9" s="983"/>
      <c r="F9" s="983" t="s">
        <v>122</v>
      </c>
      <c r="G9" s="983"/>
      <c r="H9" s="983"/>
      <c r="I9" s="983" t="s">
        <v>59</v>
      </c>
      <c r="J9" s="983"/>
      <c r="K9" s="983"/>
      <c r="L9" s="983" t="s">
        <v>60</v>
      </c>
      <c r="M9" s="983"/>
      <c r="N9" s="983"/>
      <c r="O9" s="983" t="s">
        <v>61</v>
      </c>
      <c r="P9" s="983"/>
      <c r="Q9" s="983"/>
      <c r="R9" s="1135" t="s">
        <v>62</v>
      </c>
      <c r="S9" s="1135"/>
      <c r="T9" s="1135"/>
      <c r="U9" s="1135" t="s">
        <v>63</v>
      </c>
      <c r="V9" s="1135"/>
      <c r="W9" s="1135"/>
      <c r="X9" s="1135" t="s">
        <v>64</v>
      </c>
      <c r="Y9" s="1135"/>
      <c r="Z9" s="1135"/>
      <c r="AA9" s="1135" t="s">
        <v>65</v>
      </c>
      <c r="AB9" s="1135"/>
      <c r="AC9" s="1135"/>
      <c r="AD9" s="1135" t="s">
        <v>69</v>
      </c>
      <c r="AE9" s="1135"/>
      <c r="AF9" s="1003"/>
      <c r="AG9" s="1135" t="s">
        <v>123</v>
      </c>
      <c r="AH9" s="1135"/>
      <c r="AI9" s="1136"/>
    </row>
    <row r="10" spans="2:35" ht="15.75">
      <c r="B10" s="150"/>
      <c r="C10" s="1054"/>
      <c r="D10" s="1138"/>
      <c r="E10" s="1138"/>
      <c r="F10" s="1003"/>
      <c r="G10" s="1003"/>
      <c r="H10" s="1003"/>
      <c r="I10" s="1003"/>
      <c r="J10" s="1003"/>
      <c r="K10" s="1003"/>
      <c r="L10" s="1003"/>
      <c r="M10" s="1003"/>
      <c r="N10" s="1003"/>
      <c r="O10" s="1003"/>
      <c r="P10" s="1003"/>
      <c r="Q10" s="1003"/>
      <c r="R10" s="1003"/>
      <c r="S10" s="1003"/>
      <c r="T10" s="1003"/>
      <c r="U10" s="1003"/>
      <c r="V10" s="1003"/>
      <c r="W10" s="1003"/>
      <c r="X10" s="1003"/>
      <c r="Y10" s="1003"/>
      <c r="Z10" s="1003"/>
      <c r="AA10" s="1003"/>
      <c r="AB10" s="1003"/>
      <c r="AC10" s="1003"/>
      <c r="AD10" s="1003"/>
      <c r="AE10" s="1003"/>
      <c r="AF10" s="1003"/>
      <c r="AG10" s="1135" t="s">
        <v>108</v>
      </c>
      <c r="AH10" s="1135"/>
      <c r="AI10" s="1136"/>
    </row>
    <row r="11" spans="2:35" ht="3" customHeight="1">
      <c r="B11" s="151"/>
      <c r="C11" s="170"/>
      <c r="D11" s="152"/>
      <c r="E11" s="152"/>
      <c r="F11" s="152"/>
      <c r="G11" s="153"/>
      <c r="H11" s="153"/>
      <c r="I11" s="153"/>
      <c r="J11" s="153"/>
      <c r="K11" s="153"/>
      <c r="L11" s="153"/>
      <c r="M11" s="153"/>
      <c r="N11" s="153"/>
      <c r="O11" s="153"/>
      <c r="P11" s="152"/>
      <c r="Q11" s="152"/>
      <c r="R11" s="152"/>
      <c r="S11" s="152"/>
      <c r="T11" s="152"/>
      <c r="U11" s="152"/>
      <c r="V11" s="152"/>
      <c r="W11" s="152"/>
      <c r="X11" s="152"/>
      <c r="Y11" s="152"/>
      <c r="Z11" s="152"/>
      <c r="AA11" s="152"/>
      <c r="AB11" s="152"/>
      <c r="AC11" s="152"/>
      <c r="AD11" s="152"/>
      <c r="AE11" s="152"/>
      <c r="AF11" s="152"/>
      <c r="AG11" s="152"/>
      <c r="AH11" s="152"/>
      <c r="AI11" s="148"/>
    </row>
    <row r="12" spans="2:35" ht="3" customHeight="1">
      <c r="B12" s="150"/>
      <c r="C12" s="169"/>
      <c r="D12" s="127"/>
      <c r="E12" s="127"/>
      <c r="F12" s="127"/>
      <c r="G12" s="154"/>
      <c r="H12" s="154"/>
      <c r="I12" s="154"/>
      <c r="J12" s="154"/>
      <c r="K12" s="154"/>
      <c r="L12" s="154"/>
      <c r="M12" s="154"/>
      <c r="N12" s="154"/>
      <c r="O12" s="154"/>
      <c r="P12" s="127"/>
      <c r="Q12" s="127"/>
      <c r="R12" s="127"/>
      <c r="S12" s="127"/>
      <c r="T12" s="127"/>
      <c r="U12" s="127"/>
      <c r="V12" s="127"/>
      <c r="W12" s="127"/>
      <c r="X12" s="127"/>
      <c r="Y12" s="127"/>
      <c r="Z12" s="127"/>
      <c r="AA12" s="127"/>
      <c r="AB12" s="127"/>
      <c r="AC12" s="127"/>
      <c r="AD12" s="127"/>
      <c r="AE12" s="127"/>
      <c r="AF12" s="127"/>
      <c r="AG12" s="127"/>
      <c r="AH12" s="127"/>
      <c r="AI12" s="149"/>
    </row>
    <row r="13" spans="1:35" ht="15">
      <c r="A13" t="s">
        <v>2</v>
      </c>
      <c r="B13" s="29" t="s">
        <v>5</v>
      </c>
      <c r="C13" s="63"/>
      <c r="D13" s="155">
        <v>0.4966887417218543</v>
      </c>
      <c r="E13" s="156" t="s">
        <v>79</v>
      </c>
      <c r="F13" s="156"/>
      <c r="G13" s="155">
        <v>1.9867549668874172</v>
      </c>
      <c r="H13" s="156" t="s">
        <v>79</v>
      </c>
      <c r="I13" s="156"/>
      <c r="J13" s="295">
        <v>8.774834437086092</v>
      </c>
      <c r="K13" s="156" t="s">
        <v>79</v>
      </c>
      <c r="L13" s="156"/>
      <c r="M13" s="545">
        <v>16.05960264900662</v>
      </c>
      <c r="N13" s="156" t="s">
        <v>79</v>
      </c>
      <c r="O13" s="157"/>
      <c r="P13" s="155">
        <v>17.71523178807947</v>
      </c>
      <c r="Q13" s="156" t="s">
        <v>79</v>
      </c>
      <c r="R13" s="156"/>
      <c r="S13" s="155">
        <v>14.072847682119205</v>
      </c>
      <c r="T13" s="156" t="s">
        <v>79</v>
      </c>
      <c r="U13" s="156"/>
      <c r="V13" s="222">
        <v>9.271523178807946</v>
      </c>
      <c r="W13" s="158" t="s">
        <v>79</v>
      </c>
      <c r="X13" s="158"/>
      <c r="Y13" s="222">
        <v>7.450331125827814</v>
      </c>
      <c r="Z13" s="158" t="s">
        <v>79</v>
      </c>
      <c r="AA13" s="158"/>
      <c r="AB13" s="222">
        <v>7.450331125827814</v>
      </c>
      <c r="AC13" s="158" t="s">
        <v>79</v>
      </c>
      <c r="AD13" s="158"/>
      <c r="AE13" s="222">
        <v>3.642384105960265</v>
      </c>
      <c r="AF13" s="158" t="s">
        <v>79</v>
      </c>
      <c r="AG13" s="158"/>
      <c r="AH13" s="39">
        <v>13.079470198675496</v>
      </c>
      <c r="AI13" s="168" t="s">
        <v>79</v>
      </c>
    </row>
    <row r="14" spans="2:35" ht="15">
      <c r="B14" s="29" t="s">
        <v>6</v>
      </c>
      <c r="C14" s="63"/>
      <c r="D14" s="155">
        <v>0</v>
      </c>
      <c r="E14" s="159"/>
      <c r="F14" s="159"/>
      <c r="G14" s="155">
        <v>12.437810945273633</v>
      </c>
      <c r="H14" s="160"/>
      <c r="I14" s="160"/>
      <c r="J14" s="295">
        <v>42.288557213930346</v>
      </c>
      <c r="K14" s="160"/>
      <c r="L14" s="160"/>
      <c r="M14" s="545">
        <v>24.875621890547265</v>
      </c>
      <c r="N14" s="160"/>
      <c r="O14" s="160"/>
      <c r="P14" s="155">
        <v>11.442786069651742</v>
      </c>
      <c r="Q14" s="159"/>
      <c r="R14" s="159"/>
      <c r="S14" s="155">
        <v>2.985074626865672</v>
      </c>
      <c r="T14" s="159"/>
      <c r="U14" s="159"/>
      <c r="V14" s="222">
        <v>1.9900497512437811</v>
      </c>
      <c r="W14" s="159"/>
      <c r="X14" s="159"/>
      <c r="Y14" s="222">
        <v>3.9800995024875623</v>
      </c>
      <c r="Z14" s="159"/>
      <c r="AA14" s="159"/>
      <c r="AB14" s="222">
        <v>0</v>
      </c>
      <c r="AC14" s="159"/>
      <c r="AD14" s="159"/>
      <c r="AE14" s="222">
        <v>0</v>
      </c>
      <c r="AF14" s="159"/>
      <c r="AG14" s="159"/>
      <c r="AH14" s="39">
        <v>0</v>
      </c>
      <c r="AI14" s="98"/>
    </row>
    <row r="15" spans="2:35" ht="15">
      <c r="B15" s="29" t="s">
        <v>7</v>
      </c>
      <c r="C15" s="63"/>
      <c r="D15" s="155">
        <v>0</v>
      </c>
      <c r="E15" s="159"/>
      <c r="F15" s="159"/>
      <c r="G15" s="155">
        <v>0.6349206349206349</v>
      </c>
      <c r="H15" s="160"/>
      <c r="I15" s="160"/>
      <c r="J15" s="155">
        <v>3.492063492063492</v>
      </c>
      <c r="K15" s="160"/>
      <c r="L15" s="160"/>
      <c r="M15" s="155">
        <v>14.920634920634921</v>
      </c>
      <c r="N15" s="160"/>
      <c r="O15" s="160"/>
      <c r="P15" s="155">
        <v>9.206349206349206</v>
      </c>
      <c r="Q15" s="159"/>
      <c r="R15" s="159"/>
      <c r="S15" s="155">
        <v>8.88888888888889</v>
      </c>
      <c r="T15" s="159"/>
      <c r="U15" s="159"/>
      <c r="V15" s="155">
        <v>6.984126984126984</v>
      </c>
      <c r="W15" s="159"/>
      <c r="X15" s="159"/>
      <c r="Y15" s="155">
        <v>6.031746031746032</v>
      </c>
      <c r="Z15" s="159"/>
      <c r="AA15" s="159"/>
      <c r="AB15" s="155">
        <v>2.857142857142857</v>
      </c>
      <c r="AC15" s="159"/>
      <c r="AD15" s="159"/>
      <c r="AE15" s="155">
        <v>4.444444444444445</v>
      </c>
      <c r="AF15" s="159"/>
      <c r="AG15" s="159"/>
      <c r="AH15" s="39">
        <v>42.53968253968254</v>
      </c>
      <c r="AI15" s="98"/>
    </row>
    <row r="16" spans="2:35" ht="15">
      <c r="B16" s="29" t="s">
        <v>8</v>
      </c>
      <c r="C16" s="63"/>
      <c r="D16" s="155">
        <v>0</v>
      </c>
      <c r="E16" s="159"/>
      <c r="F16" s="159"/>
      <c r="G16" s="155">
        <v>6.806282722513089</v>
      </c>
      <c r="H16" s="160"/>
      <c r="I16" s="160"/>
      <c r="J16" s="155">
        <v>22.513089005235603</v>
      </c>
      <c r="K16" s="160"/>
      <c r="L16" s="160"/>
      <c r="M16" s="155">
        <v>26.00349040139616</v>
      </c>
      <c r="N16" s="160"/>
      <c r="O16" s="160"/>
      <c r="P16" s="155">
        <v>17.801047120418847</v>
      </c>
      <c r="Q16" s="159"/>
      <c r="R16" s="159"/>
      <c r="S16" s="155">
        <v>9.24956369982548</v>
      </c>
      <c r="T16" s="159"/>
      <c r="U16" s="159"/>
      <c r="V16" s="155">
        <v>5.5846422338568935</v>
      </c>
      <c r="W16" s="159"/>
      <c r="X16" s="159"/>
      <c r="Y16" s="155">
        <v>2.6178010471204187</v>
      </c>
      <c r="Z16" s="159"/>
      <c r="AA16" s="159"/>
      <c r="AB16" s="155">
        <v>5.2356020942408374</v>
      </c>
      <c r="AC16" s="159"/>
      <c r="AD16" s="159"/>
      <c r="AE16" s="155">
        <v>1.9197207678883073</v>
      </c>
      <c r="AF16" s="159"/>
      <c r="AG16" s="159"/>
      <c r="AH16" s="39">
        <v>2.268760907504363</v>
      </c>
      <c r="AI16" s="98"/>
    </row>
    <row r="17" spans="2:35" ht="15">
      <c r="B17" s="57" t="s">
        <v>9</v>
      </c>
      <c r="C17" s="64"/>
      <c r="D17" s="161">
        <v>0.24140012070006034</v>
      </c>
      <c r="E17" s="162"/>
      <c r="F17" s="162"/>
      <c r="G17" s="161">
        <v>3.017501508750754</v>
      </c>
      <c r="H17" s="163"/>
      <c r="I17" s="163"/>
      <c r="J17" s="161">
        <v>8.026554013277007</v>
      </c>
      <c r="K17" s="163"/>
      <c r="L17" s="163"/>
      <c r="M17" s="161">
        <v>11.044055522027762</v>
      </c>
      <c r="N17" s="163"/>
      <c r="O17" s="163"/>
      <c r="P17" s="161">
        <v>8.147254073627037</v>
      </c>
      <c r="Q17" s="162"/>
      <c r="R17" s="162"/>
      <c r="S17" s="161">
        <v>6.3367531683765845</v>
      </c>
      <c r="T17" s="162"/>
      <c r="U17" s="162"/>
      <c r="V17" s="161">
        <v>3.621001810500905</v>
      </c>
      <c r="W17" s="162"/>
      <c r="X17" s="162"/>
      <c r="Y17" s="161">
        <v>4.526252263126132</v>
      </c>
      <c r="Z17" s="162"/>
      <c r="AA17" s="162"/>
      <c r="AB17" s="161">
        <v>4.345202172601086</v>
      </c>
      <c r="AC17" s="162"/>
      <c r="AD17" s="162"/>
      <c r="AE17" s="161">
        <v>5.1297525648762825</v>
      </c>
      <c r="AF17" s="162"/>
      <c r="AG17" s="162"/>
      <c r="AH17" s="161">
        <v>45.56427278213639</v>
      </c>
      <c r="AI17" s="99"/>
    </row>
    <row r="18" spans="2:35" ht="15">
      <c r="B18" s="29" t="s">
        <v>10</v>
      </c>
      <c r="C18" s="63"/>
      <c r="D18" s="155">
        <v>0.6696428571428571</v>
      </c>
      <c r="E18" s="159"/>
      <c r="F18" s="159"/>
      <c r="G18" s="155">
        <v>3.3482142857142856</v>
      </c>
      <c r="H18" s="160"/>
      <c r="I18" s="160"/>
      <c r="J18" s="155">
        <v>9.375</v>
      </c>
      <c r="K18" s="160"/>
      <c r="L18" s="160"/>
      <c r="M18" s="155">
        <v>13.839285714285714</v>
      </c>
      <c r="N18" s="160"/>
      <c r="O18" s="160"/>
      <c r="P18" s="155">
        <v>14.508928571428571</v>
      </c>
      <c r="Q18" s="159"/>
      <c r="R18" s="159"/>
      <c r="S18" s="155">
        <v>7.8125</v>
      </c>
      <c r="T18" s="159"/>
      <c r="U18" s="159"/>
      <c r="V18" s="155">
        <v>7.8125</v>
      </c>
      <c r="W18" s="159"/>
      <c r="X18" s="159"/>
      <c r="Y18" s="155">
        <v>6.919642857142857</v>
      </c>
      <c r="Z18" s="159"/>
      <c r="AA18" s="159"/>
      <c r="AB18" s="155">
        <v>3.5714285714285716</v>
      </c>
      <c r="AC18" s="159"/>
      <c r="AD18" s="159"/>
      <c r="AE18" s="155">
        <v>4.017857142857143</v>
      </c>
      <c r="AF18" s="159"/>
      <c r="AG18" s="159"/>
      <c r="AH18" s="39">
        <v>28.125</v>
      </c>
      <c r="AI18" s="98"/>
    </row>
    <row r="19" spans="2:35" ht="15">
      <c r="B19" s="29" t="s">
        <v>11</v>
      </c>
      <c r="C19" s="63"/>
      <c r="D19" s="155">
        <v>0</v>
      </c>
      <c r="E19" s="159"/>
      <c r="F19" s="159"/>
      <c r="G19" s="155">
        <v>0</v>
      </c>
      <c r="H19" s="160"/>
      <c r="I19" s="160"/>
      <c r="J19" s="155">
        <v>4.104477611940299</v>
      </c>
      <c r="K19" s="160"/>
      <c r="L19" s="160"/>
      <c r="M19" s="155">
        <v>7.462686567164179</v>
      </c>
      <c r="N19" s="160"/>
      <c r="O19" s="160"/>
      <c r="P19" s="155">
        <v>7.08955223880597</v>
      </c>
      <c r="Q19" s="159"/>
      <c r="R19" s="159"/>
      <c r="S19" s="155">
        <v>12.686567164179104</v>
      </c>
      <c r="T19" s="159"/>
      <c r="U19" s="159"/>
      <c r="V19" s="155">
        <v>11.940298507462687</v>
      </c>
      <c r="W19" s="159"/>
      <c r="X19" s="159"/>
      <c r="Y19" s="155">
        <v>5.970149253731344</v>
      </c>
      <c r="Z19" s="159"/>
      <c r="AA19" s="159"/>
      <c r="AB19" s="155">
        <v>7.835820895522388</v>
      </c>
      <c r="AC19" s="159"/>
      <c r="AD19" s="159"/>
      <c r="AE19" s="155">
        <v>9.701492537313433</v>
      </c>
      <c r="AF19" s="159"/>
      <c r="AG19" s="159"/>
      <c r="AH19" s="39">
        <v>33.208955223880594</v>
      </c>
      <c r="AI19" s="98"/>
    </row>
    <row r="20" spans="2:35" ht="15">
      <c r="B20" s="29" t="s">
        <v>12</v>
      </c>
      <c r="C20" s="63"/>
      <c r="D20" s="155">
        <v>0</v>
      </c>
      <c r="E20" s="159"/>
      <c r="F20" s="159"/>
      <c r="G20" s="155">
        <v>1.7241379310344827</v>
      </c>
      <c r="H20" s="160"/>
      <c r="I20" s="160"/>
      <c r="J20" s="155">
        <v>5.172413793103448</v>
      </c>
      <c r="K20" s="160"/>
      <c r="L20" s="160"/>
      <c r="M20" s="155">
        <v>18.96551724137931</v>
      </c>
      <c r="N20" s="160"/>
      <c r="O20" s="160"/>
      <c r="P20" s="155">
        <v>15.517241379310345</v>
      </c>
      <c r="Q20" s="159"/>
      <c r="R20" s="159"/>
      <c r="S20" s="155">
        <v>10.344827586206897</v>
      </c>
      <c r="T20" s="159"/>
      <c r="U20" s="159"/>
      <c r="V20" s="155">
        <v>6.896551724137931</v>
      </c>
      <c r="W20" s="159"/>
      <c r="X20" s="159"/>
      <c r="Y20" s="155">
        <v>6.896551724137931</v>
      </c>
      <c r="Z20" s="159"/>
      <c r="AA20" s="159"/>
      <c r="AB20" s="155">
        <v>8.620689655172415</v>
      </c>
      <c r="AC20" s="159"/>
      <c r="AD20" s="159"/>
      <c r="AE20" s="155">
        <v>8.620689655172415</v>
      </c>
      <c r="AF20" s="159"/>
      <c r="AG20" s="159"/>
      <c r="AH20" s="39">
        <v>17.24137931034483</v>
      </c>
      <c r="AI20" s="98"/>
    </row>
    <row r="21" spans="2:35" ht="15">
      <c r="B21" s="29" t="s">
        <v>13</v>
      </c>
      <c r="C21" s="63"/>
      <c r="D21" s="155">
        <v>0</v>
      </c>
      <c r="E21" s="159"/>
      <c r="F21" s="159"/>
      <c r="G21" s="155">
        <v>0</v>
      </c>
      <c r="H21" s="160"/>
      <c r="I21" s="160"/>
      <c r="J21" s="155">
        <v>8</v>
      </c>
      <c r="K21" s="160"/>
      <c r="L21" s="160"/>
      <c r="M21" s="155">
        <v>4</v>
      </c>
      <c r="N21" s="160"/>
      <c r="O21" s="160"/>
      <c r="P21" s="155">
        <v>0</v>
      </c>
      <c r="Q21" s="159"/>
      <c r="R21" s="159"/>
      <c r="S21" s="155">
        <v>0</v>
      </c>
      <c r="T21" s="159"/>
      <c r="U21" s="159"/>
      <c r="V21" s="155">
        <v>0</v>
      </c>
      <c r="W21" s="159"/>
      <c r="X21" s="159"/>
      <c r="Y21" s="155">
        <v>0</v>
      </c>
      <c r="Z21" s="159"/>
      <c r="AA21" s="159"/>
      <c r="AB21" s="155">
        <v>4</v>
      </c>
      <c r="AC21" s="159"/>
      <c r="AD21" s="159"/>
      <c r="AE21" s="155">
        <v>12</v>
      </c>
      <c r="AF21" s="159"/>
      <c r="AG21" s="159"/>
      <c r="AH21" s="39">
        <v>72</v>
      </c>
      <c r="AI21" s="98"/>
    </row>
    <row r="22" spans="2:35" ht="15">
      <c r="B22" s="57" t="s">
        <v>14</v>
      </c>
      <c r="C22" s="64"/>
      <c r="D22" s="161">
        <v>0</v>
      </c>
      <c r="E22" s="162"/>
      <c r="F22" s="162"/>
      <c r="G22" s="161">
        <v>0.32679738562091504</v>
      </c>
      <c r="H22" s="163"/>
      <c r="I22" s="163"/>
      <c r="J22" s="161">
        <v>1.0893246187363834</v>
      </c>
      <c r="K22" s="163"/>
      <c r="L22" s="163"/>
      <c r="M22" s="161">
        <v>2.505446623093682</v>
      </c>
      <c r="N22" s="163"/>
      <c r="O22" s="163"/>
      <c r="P22" s="161">
        <v>6.318082788671024</v>
      </c>
      <c r="Q22" s="162"/>
      <c r="R22" s="162"/>
      <c r="S22" s="161">
        <v>6.5359477124183005</v>
      </c>
      <c r="T22" s="162"/>
      <c r="U22" s="162"/>
      <c r="V22" s="161">
        <v>7.080610021786493</v>
      </c>
      <c r="W22" s="162"/>
      <c r="X22" s="162"/>
      <c r="Y22" s="161">
        <v>6.427015250544662</v>
      </c>
      <c r="Z22" s="162"/>
      <c r="AA22" s="162"/>
      <c r="AB22" s="161">
        <v>5.010893246187364</v>
      </c>
      <c r="AC22" s="162"/>
      <c r="AD22" s="162"/>
      <c r="AE22" s="161">
        <v>6.644880174291939</v>
      </c>
      <c r="AF22" s="162"/>
      <c r="AG22" s="162"/>
      <c r="AH22" s="161">
        <v>58.06100217864924</v>
      </c>
      <c r="AI22" s="99"/>
    </row>
    <row r="23" spans="2:35" ht="15">
      <c r="B23" s="29" t="s">
        <v>15</v>
      </c>
      <c r="C23" s="63"/>
      <c r="D23" s="155">
        <v>0.2886002886002886</v>
      </c>
      <c r="E23" s="159"/>
      <c r="F23" s="159"/>
      <c r="G23" s="155">
        <v>1.0101010101010102</v>
      </c>
      <c r="H23" s="160"/>
      <c r="I23" s="160"/>
      <c r="J23" s="155">
        <v>8.225108225108226</v>
      </c>
      <c r="K23" s="160"/>
      <c r="L23" s="160"/>
      <c r="M23" s="155">
        <v>15.873015873015873</v>
      </c>
      <c r="N23" s="160"/>
      <c r="O23" s="160"/>
      <c r="P23" s="155">
        <v>15.151515151515152</v>
      </c>
      <c r="Q23" s="159"/>
      <c r="R23" s="159"/>
      <c r="S23" s="155">
        <v>11.976911976911977</v>
      </c>
      <c r="T23" s="159"/>
      <c r="U23" s="159"/>
      <c r="V23" s="155">
        <v>7.215007215007215</v>
      </c>
      <c r="W23" s="159"/>
      <c r="X23" s="159"/>
      <c r="Y23" s="155">
        <v>5.194805194805195</v>
      </c>
      <c r="Z23" s="159"/>
      <c r="AA23" s="159"/>
      <c r="AB23" s="155">
        <v>3.1746031746031744</v>
      </c>
      <c r="AC23" s="159"/>
      <c r="AD23" s="159"/>
      <c r="AE23" s="155">
        <v>3.463203463203463</v>
      </c>
      <c r="AF23" s="159"/>
      <c r="AG23" s="159"/>
      <c r="AH23" s="39">
        <v>28.427128427128427</v>
      </c>
      <c r="AI23" s="98"/>
    </row>
    <row r="24" spans="2:35" ht="15">
      <c r="B24" s="29" t="s">
        <v>16</v>
      </c>
      <c r="C24" s="63"/>
      <c r="D24" s="155">
        <v>5.555555555555555</v>
      </c>
      <c r="E24" s="159"/>
      <c r="F24" s="159"/>
      <c r="G24" s="155">
        <v>11.11111111111111</v>
      </c>
      <c r="H24" s="160"/>
      <c r="I24" s="160"/>
      <c r="J24" s="155">
        <v>15.555555555555555</v>
      </c>
      <c r="K24" s="160"/>
      <c r="L24" s="160"/>
      <c r="M24" s="155">
        <v>10</v>
      </c>
      <c r="N24" s="160"/>
      <c r="O24" s="160"/>
      <c r="P24" s="155">
        <v>23.333333333333332</v>
      </c>
      <c r="Q24" s="159"/>
      <c r="R24" s="159"/>
      <c r="S24" s="155">
        <v>16.666666666666668</v>
      </c>
      <c r="T24" s="159"/>
      <c r="U24" s="159"/>
      <c r="V24" s="155">
        <v>8.88888888888889</v>
      </c>
      <c r="W24" s="159"/>
      <c r="X24" s="159"/>
      <c r="Y24" s="155">
        <v>7.777777777777778</v>
      </c>
      <c r="Z24" s="159"/>
      <c r="AA24" s="159"/>
      <c r="AB24" s="155">
        <v>1.1111111111111112</v>
      </c>
      <c r="AC24" s="159"/>
      <c r="AD24" s="159"/>
      <c r="AE24" s="155">
        <v>0</v>
      </c>
      <c r="AF24" s="159"/>
      <c r="AG24" s="159"/>
      <c r="AH24" s="39">
        <v>0</v>
      </c>
      <c r="AI24" s="98"/>
    </row>
    <row r="25" spans="2:35" ht="15">
      <c r="B25" s="29" t="s">
        <v>17</v>
      </c>
      <c r="C25" s="63"/>
      <c r="D25" s="155">
        <v>2.0080321285140563</v>
      </c>
      <c r="E25" s="159"/>
      <c r="F25" s="159"/>
      <c r="G25" s="155">
        <v>16.06425702811245</v>
      </c>
      <c r="H25" s="160"/>
      <c r="I25" s="160"/>
      <c r="J25" s="155">
        <v>24.096385542168676</v>
      </c>
      <c r="K25" s="160"/>
      <c r="L25" s="160"/>
      <c r="M25" s="155">
        <v>19.67871485943775</v>
      </c>
      <c r="N25" s="160"/>
      <c r="O25" s="160"/>
      <c r="P25" s="155">
        <v>8.835341365461847</v>
      </c>
      <c r="Q25" s="159"/>
      <c r="R25" s="159"/>
      <c r="S25" s="155">
        <v>7.228915662650603</v>
      </c>
      <c r="T25" s="159"/>
      <c r="U25" s="159"/>
      <c r="V25" s="155">
        <v>6.42570281124498</v>
      </c>
      <c r="W25" s="159"/>
      <c r="X25" s="159"/>
      <c r="Y25" s="155">
        <v>2.4096385542168677</v>
      </c>
      <c r="Z25" s="159"/>
      <c r="AA25" s="159"/>
      <c r="AB25" s="155">
        <v>2.4096385542168677</v>
      </c>
      <c r="AC25" s="159"/>
      <c r="AD25" s="159"/>
      <c r="AE25" s="155">
        <v>1.2048192771084338</v>
      </c>
      <c r="AF25" s="159"/>
      <c r="AG25" s="159"/>
      <c r="AH25" s="39">
        <v>9.63855421686747</v>
      </c>
      <c r="AI25" s="98"/>
    </row>
    <row r="26" spans="2:35" ht="15">
      <c r="B26" s="29" t="s">
        <v>18</v>
      </c>
      <c r="C26" s="63"/>
      <c r="D26" s="155">
        <v>1.8210609659540775</v>
      </c>
      <c r="E26" s="159"/>
      <c r="F26" s="159"/>
      <c r="G26" s="155">
        <v>11.559778305621537</v>
      </c>
      <c r="H26" s="160"/>
      <c r="I26" s="160"/>
      <c r="J26" s="155">
        <v>16.23119556611243</v>
      </c>
      <c r="K26" s="160"/>
      <c r="L26" s="160"/>
      <c r="M26" s="155">
        <v>15.914489311163896</v>
      </c>
      <c r="N26" s="160"/>
      <c r="O26" s="160"/>
      <c r="P26" s="155">
        <v>10.60965954077593</v>
      </c>
      <c r="Q26" s="159"/>
      <c r="R26" s="159"/>
      <c r="S26" s="155">
        <v>7.68012668250198</v>
      </c>
      <c r="T26" s="159"/>
      <c r="U26" s="159"/>
      <c r="V26" s="155">
        <v>6.175771971496437</v>
      </c>
      <c r="W26" s="159"/>
      <c r="X26" s="159"/>
      <c r="Y26" s="155">
        <v>3.879651623119557</v>
      </c>
      <c r="Z26" s="159"/>
      <c r="AA26" s="159"/>
      <c r="AB26" s="155">
        <v>3.721298495645289</v>
      </c>
      <c r="AC26" s="159"/>
      <c r="AD26" s="159"/>
      <c r="AE26" s="155">
        <v>2.058590657165479</v>
      </c>
      <c r="AF26" s="159"/>
      <c r="AG26" s="159"/>
      <c r="AH26" s="39">
        <v>20.34837688044339</v>
      </c>
      <c r="AI26" s="98"/>
    </row>
    <row r="27" spans="2:35" ht="15">
      <c r="B27" s="65" t="s">
        <v>19</v>
      </c>
      <c r="C27" s="66"/>
      <c r="D27" s="419">
        <v>1.1627906976744187</v>
      </c>
      <c r="E27" s="420"/>
      <c r="F27" s="420"/>
      <c r="G27" s="419">
        <v>6.25</v>
      </c>
      <c r="H27" s="421"/>
      <c r="I27" s="421"/>
      <c r="J27" s="419">
        <v>13.226744186046512</v>
      </c>
      <c r="K27" s="421"/>
      <c r="L27" s="421"/>
      <c r="M27" s="419">
        <v>14.38953488372093</v>
      </c>
      <c r="N27" s="421"/>
      <c r="O27" s="421"/>
      <c r="P27" s="419">
        <v>16.13372093023256</v>
      </c>
      <c r="Q27" s="420"/>
      <c r="R27" s="420"/>
      <c r="S27" s="419">
        <v>11.046511627906977</v>
      </c>
      <c r="T27" s="420"/>
      <c r="U27" s="420"/>
      <c r="V27" s="419">
        <v>9.30232558139535</v>
      </c>
      <c r="W27" s="420"/>
      <c r="X27" s="420"/>
      <c r="Y27" s="419">
        <v>4.651162790697675</v>
      </c>
      <c r="Z27" s="420"/>
      <c r="AA27" s="420"/>
      <c r="AB27" s="419">
        <v>3.7790697674418605</v>
      </c>
      <c r="AC27" s="420"/>
      <c r="AD27" s="420"/>
      <c r="AE27" s="419">
        <v>4.215116279069767</v>
      </c>
      <c r="AF27" s="420"/>
      <c r="AG27" s="420"/>
      <c r="AH27" s="419">
        <v>15.843023255813954</v>
      </c>
      <c r="AI27" s="422"/>
    </row>
    <row r="28" spans="2:35" ht="15">
      <c r="B28" s="29" t="s">
        <v>20</v>
      </c>
      <c r="C28" s="63"/>
      <c r="D28" s="155">
        <v>0.989010989010989</v>
      </c>
      <c r="E28" s="159"/>
      <c r="F28" s="159"/>
      <c r="G28" s="155">
        <v>14.835164835164836</v>
      </c>
      <c r="H28" s="160"/>
      <c r="I28" s="160"/>
      <c r="J28" s="155">
        <v>22.63736263736264</v>
      </c>
      <c r="K28" s="160"/>
      <c r="L28" s="160"/>
      <c r="M28" s="155">
        <v>20</v>
      </c>
      <c r="N28" s="160"/>
      <c r="O28" s="160"/>
      <c r="P28" s="155">
        <v>14.395604395604396</v>
      </c>
      <c r="Q28" s="159"/>
      <c r="R28" s="159"/>
      <c r="S28" s="155">
        <v>10.43956043956044</v>
      </c>
      <c r="T28" s="159"/>
      <c r="U28" s="159"/>
      <c r="V28" s="155">
        <v>7.252747252747253</v>
      </c>
      <c r="W28" s="159"/>
      <c r="X28" s="159"/>
      <c r="Y28" s="155">
        <v>4.065934065934066</v>
      </c>
      <c r="Z28" s="159"/>
      <c r="AA28" s="159"/>
      <c r="AB28" s="155">
        <v>1.978021978021978</v>
      </c>
      <c r="AC28" s="159"/>
      <c r="AD28" s="159"/>
      <c r="AE28" s="155">
        <v>1.2087912087912087</v>
      </c>
      <c r="AF28" s="159"/>
      <c r="AG28" s="159"/>
      <c r="AH28" s="39">
        <v>2.197802197802198</v>
      </c>
      <c r="AI28" s="98"/>
    </row>
    <row r="29" spans="2:35" ht="15">
      <c r="B29" s="29" t="s">
        <v>21</v>
      </c>
      <c r="C29" s="63"/>
      <c r="D29" s="155">
        <v>0</v>
      </c>
      <c r="E29" s="159"/>
      <c r="F29" s="159"/>
      <c r="G29" s="155">
        <v>3.935860058309038</v>
      </c>
      <c r="H29" s="160"/>
      <c r="I29" s="160"/>
      <c r="J29" s="155">
        <v>17.20116618075802</v>
      </c>
      <c r="K29" s="160"/>
      <c r="L29" s="160"/>
      <c r="M29" s="155">
        <v>17.784256559766764</v>
      </c>
      <c r="N29" s="160"/>
      <c r="O29" s="160"/>
      <c r="P29" s="155">
        <v>13.70262390670554</v>
      </c>
      <c r="Q29" s="159"/>
      <c r="R29" s="159"/>
      <c r="S29" s="155">
        <v>10.641399416909621</v>
      </c>
      <c r="T29" s="159"/>
      <c r="U29" s="159"/>
      <c r="V29" s="155">
        <v>8.454810495626822</v>
      </c>
      <c r="W29" s="159"/>
      <c r="X29" s="159"/>
      <c r="Y29" s="155">
        <v>8.309037900874635</v>
      </c>
      <c r="Z29" s="159"/>
      <c r="AA29" s="159"/>
      <c r="AB29" s="155">
        <v>5.685131195335277</v>
      </c>
      <c r="AC29" s="159"/>
      <c r="AD29" s="159"/>
      <c r="AE29" s="155">
        <v>4.081632653061225</v>
      </c>
      <c r="AF29" s="159"/>
      <c r="AG29" s="159"/>
      <c r="AH29" s="39">
        <v>10.204081632653061</v>
      </c>
      <c r="AI29" s="98"/>
    </row>
    <row r="30" spans="2:35" ht="15">
      <c r="B30" s="29" t="s">
        <v>22</v>
      </c>
      <c r="C30" s="63"/>
      <c r="D30" s="155">
        <v>4.634831460674158</v>
      </c>
      <c r="E30" s="159"/>
      <c r="F30" s="159"/>
      <c r="G30" s="155">
        <v>16.99438202247191</v>
      </c>
      <c r="H30" s="160"/>
      <c r="I30" s="160"/>
      <c r="J30" s="155">
        <v>19.662921348314608</v>
      </c>
      <c r="K30" s="160"/>
      <c r="L30" s="160"/>
      <c r="M30" s="155">
        <v>18.258426966292134</v>
      </c>
      <c r="N30" s="160"/>
      <c r="O30" s="160"/>
      <c r="P30" s="155">
        <v>12.780898876404494</v>
      </c>
      <c r="Q30" s="159"/>
      <c r="R30" s="159"/>
      <c r="S30" s="155">
        <v>7.584269662921348</v>
      </c>
      <c r="T30" s="159"/>
      <c r="U30" s="159"/>
      <c r="V30" s="155">
        <v>6.03932584269663</v>
      </c>
      <c r="W30" s="159"/>
      <c r="X30" s="159"/>
      <c r="Y30" s="155">
        <v>4.775280898876405</v>
      </c>
      <c r="Z30" s="159"/>
      <c r="AA30" s="159"/>
      <c r="AB30" s="155">
        <v>3.230337078651685</v>
      </c>
      <c r="AC30" s="159"/>
      <c r="AD30" s="159"/>
      <c r="AE30" s="155">
        <v>1.8258426966292134</v>
      </c>
      <c r="AF30" s="159"/>
      <c r="AG30" s="159"/>
      <c r="AH30" s="39">
        <v>4.213483146067416</v>
      </c>
      <c r="AI30" s="98"/>
    </row>
    <row r="31" spans="1:35" ht="15">
      <c r="A31" s="204"/>
      <c r="B31" s="924" t="s">
        <v>23</v>
      </c>
      <c r="C31" s="520"/>
      <c r="D31" s="925">
        <v>0.8492569002123143</v>
      </c>
      <c r="E31" s="926"/>
      <c r="F31" s="926"/>
      <c r="G31" s="925">
        <v>3.1847133757961785</v>
      </c>
      <c r="H31" s="927"/>
      <c r="I31" s="927"/>
      <c r="J31" s="925">
        <v>9.129511677282379</v>
      </c>
      <c r="K31" s="927"/>
      <c r="L31" s="927"/>
      <c r="M31" s="925">
        <v>18.683651804670912</v>
      </c>
      <c r="N31" s="927"/>
      <c r="O31" s="927"/>
      <c r="P31" s="155">
        <v>18.683651804670912</v>
      </c>
      <c r="Q31" s="159"/>
      <c r="R31" s="159"/>
      <c r="S31" s="155">
        <v>10.40339702760085</v>
      </c>
      <c r="T31" s="159"/>
      <c r="U31" s="159"/>
      <c r="V31" s="155">
        <v>5.095541401273885</v>
      </c>
      <c r="W31" s="159"/>
      <c r="X31" s="159"/>
      <c r="Y31" s="155">
        <v>5.732484076433121</v>
      </c>
      <c r="Z31" s="159"/>
      <c r="AA31" s="159"/>
      <c r="AB31" s="155">
        <v>5.095541401273885</v>
      </c>
      <c r="AC31" s="159"/>
      <c r="AD31" s="159"/>
      <c r="AE31" s="155">
        <v>3.1847133757961785</v>
      </c>
      <c r="AF31" s="159"/>
      <c r="AG31" s="159"/>
      <c r="AH31" s="39">
        <v>19.957537154989385</v>
      </c>
      <c r="AI31" s="98"/>
    </row>
    <row r="32" spans="2:35" ht="15">
      <c r="B32" s="65" t="s">
        <v>24</v>
      </c>
      <c r="C32" s="66"/>
      <c r="D32" s="419">
        <v>3.40632603406326</v>
      </c>
      <c r="E32" s="420"/>
      <c r="F32" s="420"/>
      <c r="G32" s="419">
        <v>7.785888077858881</v>
      </c>
      <c r="H32" s="421"/>
      <c r="I32" s="421"/>
      <c r="J32" s="419">
        <v>15.085158150851582</v>
      </c>
      <c r="K32" s="421"/>
      <c r="L32" s="421"/>
      <c r="M32" s="419">
        <v>20.194647201946474</v>
      </c>
      <c r="N32" s="421"/>
      <c r="O32" s="421"/>
      <c r="P32" s="419">
        <v>20.68126520681265</v>
      </c>
      <c r="Q32" s="420"/>
      <c r="R32" s="420"/>
      <c r="S32" s="419">
        <v>17.27493917274939</v>
      </c>
      <c r="T32" s="420"/>
      <c r="U32" s="420"/>
      <c r="V32" s="419">
        <v>8.02919708029197</v>
      </c>
      <c r="W32" s="420"/>
      <c r="X32" s="420"/>
      <c r="Y32" s="419">
        <v>2.67639902676399</v>
      </c>
      <c r="Z32" s="420"/>
      <c r="AA32" s="420"/>
      <c r="AB32" s="419">
        <v>0.7299270072992701</v>
      </c>
      <c r="AC32" s="420"/>
      <c r="AD32" s="420"/>
      <c r="AE32" s="419">
        <v>2.4330900243309004</v>
      </c>
      <c r="AF32" s="420"/>
      <c r="AG32" s="420"/>
      <c r="AH32" s="419">
        <v>1.7031630170316303</v>
      </c>
      <c r="AI32" s="422"/>
    </row>
    <row r="33" spans="2:35" ht="15">
      <c r="B33" s="29" t="s">
        <v>25</v>
      </c>
      <c r="C33" s="63"/>
      <c r="D33" s="155">
        <v>0.46403712296983757</v>
      </c>
      <c r="E33" s="159"/>
      <c r="F33" s="159"/>
      <c r="G33" s="155">
        <v>2.320185614849188</v>
      </c>
      <c r="H33" s="160"/>
      <c r="I33" s="160"/>
      <c r="J33" s="155">
        <v>6.2645011600928076</v>
      </c>
      <c r="K33" s="160"/>
      <c r="L33" s="160"/>
      <c r="M33" s="155">
        <v>14.849187935034802</v>
      </c>
      <c r="N33" s="160"/>
      <c r="O33" s="160"/>
      <c r="P33" s="155">
        <v>11.368909512761022</v>
      </c>
      <c r="Q33" s="159"/>
      <c r="R33" s="159"/>
      <c r="S33" s="155">
        <v>10.904872389791183</v>
      </c>
      <c r="T33" s="159"/>
      <c r="U33" s="159"/>
      <c r="V33" s="155">
        <v>7.888631090487239</v>
      </c>
      <c r="W33" s="159"/>
      <c r="X33" s="159"/>
      <c r="Y33" s="155">
        <v>5.336426914153132</v>
      </c>
      <c r="Z33" s="159"/>
      <c r="AA33" s="159"/>
      <c r="AB33" s="155">
        <v>3.480278422273782</v>
      </c>
      <c r="AC33" s="159"/>
      <c r="AD33" s="159"/>
      <c r="AE33" s="155">
        <v>5.336426914153132</v>
      </c>
      <c r="AF33" s="159"/>
      <c r="AG33" s="159"/>
      <c r="AH33" s="39">
        <v>31.786542923433874</v>
      </c>
      <c r="AI33" s="98"/>
    </row>
    <row r="34" spans="2:35" ht="15">
      <c r="B34" s="29" t="s">
        <v>26</v>
      </c>
      <c r="C34" s="63"/>
      <c r="D34" s="155">
        <v>0.20161290322580644</v>
      </c>
      <c r="E34" s="159"/>
      <c r="F34" s="159"/>
      <c r="G34" s="155">
        <v>0.8064516129032258</v>
      </c>
      <c r="H34" s="160"/>
      <c r="I34" s="160"/>
      <c r="J34" s="155">
        <v>2.620967741935484</v>
      </c>
      <c r="K34" s="160"/>
      <c r="L34" s="160"/>
      <c r="M34" s="155">
        <v>7.862903225806452</v>
      </c>
      <c r="N34" s="160"/>
      <c r="O34" s="160"/>
      <c r="P34" s="155">
        <v>17.54032258064516</v>
      </c>
      <c r="Q34" s="159"/>
      <c r="R34" s="159"/>
      <c r="S34" s="155">
        <v>13.508064516129032</v>
      </c>
      <c r="T34" s="159"/>
      <c r="U34" s="159"/>
      <c r="V34" s="155">
        <v>9.274193548387096</v>
      </c>
      <c r="W34" s="159"/>
      <c r="X34" s="159"/>
      <c r="Y34" s="155">
        <v>6.25</v>
      </c>
      <c r="Z34" s="159"/>
      <c r="AA34" s="159"/>
      <c r="AB34" s="155">
        <v>7.459677419354839</v>
      </c>
      <c r="AC34" s="159"/>
      <c r="AD34" s="159"/>
      <c r="AE34" s="155">
        <v>5.040322580645161</v>
      </c>
      <c r="AF34" s="159"/>
      <c r="AG34" s="159"/>
      <c r="AH34" s="39">
        <v>29.435483870967744</v>
      </c>
      <c r="AI34" s="98"/>
    </row>
    <row r="35" spans="2:35" ht="15">
      <c r="B35" s="29" t="s">
        <v>27</v>
      </c>
      <c r="C35" s="63"/>
      <c r="D35" s="155">
        <v>0</v>
      </c>
      <c r="E35" s="159"/>
      <c r="F35" s="159"/>
      <c r="G35" s="155">
        <v>0.6637168141592921</v>
      </c>
      <c r="H35" s="160"/>
      <c r="I35" s="160"/>
      <c r="J35" s="155">
        <v>4.646017699115045</v>
      </c>
      <c r="K35" s="160"/>
      <c r="L35" s="160"/>
      <c r="M35" s="155">
        <v>10.730088495575222</v>
      </c>
      <c r="N35" s="160"/>
      <c r="O35" s="160"/>
      <c r="P35" s="155">
        <v>16.039823008849556</v>
      </c>
      <c r="Q35" s="159"/>
      <c r="R35" s="159"/>
      <c r="S35" s="155">
        <v>14.601769911504425</v>
      </c>
      <c r="T35" s="159"/>
      <c r="U35" s="159"/>
      <c r="V35" s="155">
        <v>11.61504424778761</v>
      </c>
      <c r="W35" s="159"/>
      <c r="X35" s="159"/>
      <c r="Y35" s="155">
        <v>8.185840707964601</v>
      </c>
      <c r="Z35" s="159"/>
      <c r="AA35" s="159"/>
      <c r="AB35" s="155">
        <v>6.747787610619469</v>
      </c>
      <c r="AC35" s="159"/>
      <c r="AD35" s="159"/>
      <c r="AE35" s="155">
        <v>4.092920353982301</v>
      </c>
      <c r="AF35" s="159"/>
      <c r="AG35" s="159"/>
      <c r="AH35" s="39">
        <v>22.67699115044248</v>
      </c>
      <c r="AI35" s="98"/>
    </row>
    <row r="36" spans="2:35" ht="15">
      <c r="B36" s="29" t="s">
        <v>28</v>
      </c>
      <c r="C36" s="63"/>
      <c r="D36" s="155">
        <v>3.2748538011695905</v>
      </c>
      <c r="E36" s="159"/>
      <c r="F36" s="159"/>
      <c r="G36" s="155">
        <v>13.333333333333334</v>
      </c>
      <c r="H36" s="160"/>
      <c r="I36" s="160"/>
      <c r="J36" s="155">
        <v>15.555555555555555</v>
      </c>
      <c r="K36" s="160"/>
      <c r="L36" s="160"/>
      <c r="M36" s="155">
        <v>16.140350877192983</v>
      </c>
      <c r="N36" s="160"/>
      <c r="O36" s="160"/>
      <c r="P36" s="155">
        <v>12.982456140350877</v>
      </c>
      <c r="Q36" s="159"/>
      <c r="R36" s="159"/>
      <c r="S36" s="155">
        <v>8.88888888888889</v>
      </c>
      <c r="T36" s="159"/>
      <c r="U36" s="159"/>
      <c r="V36" s="155">
        <v>7.017543859649122</v>
      </c>
      <c r="W36" s="159"/>
      <c r="X36" s="159"/>
      <c r="Y36" s="155">
        <v>2.573099415204678</v>
      </c>
      <c r="Z36" s="159"/>
      <c r="AA36" s="159"/>
      <c r="AB36" s="155">
        <v>3.0409356725146197</v>
      </c>
      <c r="AC36" s="159"/>
      <c r="AD36" s="159"/>
      <c r="AE36" s="155">
        <v>2.3391812865497075</v>
      </c>
      <c r="AF36" s="159"/>
      <c r="AG36" s="159"/>
      <c r="AH36" s="39">
        <v>14.853801169590643</v>
      </c>
      <c r="AI36" s="98"/>
    </row>
    <row r="37" spans="2:35" ht="15">
      <c r="B37" s="65" t="s">
        <v>29</v>
      </c>
      <c r="C37" s="66"/>
      <c r="D37" s="419">
        <v>0.25906735751295334</v>
      </c>
      <c r="E37" s="420"/>
      <c r="F37" s="420"/>
      <c r="G37" s="419">
        <v>1.5544041450777202</v>
      </c>
      <c r="H37" s="421"/>
      <c r="I37" s="421"/>
      <c r="J37" s="419">
        <v>10.621761658031089</v>
      </c>
      <c r="K37" s="421"/>
      <c r="L37" s="421"/>
      <c r="M37" s="419">
        <v>20.72538860103627</v>
      </c>
      <c r="N37" s="421"/>
      <c r="O37" s="421"/>
      <c r="P37" s="419">
        <v>20.984455958549223</v>
      </c>
      <c r="Q37" s="420"/>
      <c r="R37" s="420"/>
      <c r="S37" s="419">
        <v>11.658031088082902</v>
      </c>
      <c r="T37" s="420"/>
      <c r="U37" s="420"/>
      <c r="V37" s="419">
        <v>6.994818652849741</v>
      </c>
      <c r="W37" s="420"/>
      <c r="X37" s="420"/>
      <c r="Y37" s="419">
        <v>7.512953367875648</v>
      </c>
      <c r="Z37" s="420"/>
      <c r="AA37" s="420"/>
      <c r="AB37" s="419">
        <v>6.476683937823834</v>
      </c>
      <c r="AC37" s="420"/>
      <c r="AD37" s="420"/>
      <c r="AE37" s="419">
        <v>2.849740932642487</v>
      </c>
      <c r="AF37" s="420"/>
      <c r="AG37" s="420"/>
      <c r="AH37" s="419">
        <v>10.362694300518134</v>
      </c>
      <c r="AI37" s="422"/>
    </row>
    <row r="38" spans="2:35" ht="15">
      <c r="B38" s="29" t="s">
        <v>30</v>
      </c>
      <c r="C38" s="63"/>
      <c r="D38" s="155">
        <v>1.8274111675126903</v>
      </c>
      <c r="E38" s="159"/>
      <c r="F38" s="159"/>
      <c r="G38" s="155">
        <v>9.847715736040609</v>
      </c>
      <c r="H38" s="160"/>
      <c r="I38" s="160"/>
      <c r="J38" s="155">
        <v>17.66497461928934</v>
      </c>
      <c r="K38" s="160"/>
      <c r="L38" s="160"/>
      <c r="M38" s="155">
        <v>20</v>
      </c>
      <c r="N38" s="160"/>
      <c r="O38" s="160"/>
      <c r="P38" s="155">
        <v>13.50253807106599</v>
      </c>
      <c r="Q38" s="159"/>
      <c r="R38" s="159"/>
      <c r="S38" s="155">
        <v>8.629441624365482</v>
      </c>
      <c r="T38" s="159"/>
      <c r="U38" s="159"/>
      <c r="V38" s="155">
        <v>5.177664974619289</v>
      </c>
      <c r="W38" s="159"/>
      <c r="X38" s="159"/>
      <c r="Y38" s="155">
        <v>4.467005076142132</v>
      </c>
      <c r="Z38" s="159"/>
      <c r="AA38" s="159"/>
      <c r="AB38" s="155">
        <v>3.553299492385787</v>
      </c>
      <c r="AC38" s="159"/>
      <c r="AD38" s="159"/>
      <c r="AE38" s="155">
        <v>3.451776649746193</v>
      </c>
      <c r="AF38" s="159"/>
      <c r="AG38" s="159"/>
      <c r="AH38" s="39">
        <v>11.878172588832488</v>
      </c>
      <c r="AI38" s="98"/>
    </row>
    <row r="39" spans="2:35" ht="15">
      <c r="B39" s="29" t="s">
        <v>31</v>
      </c>
      <c r="C39" s="63"/>
      <c r="D39" s="155">
        <v>0.9404388714733543</v>
      </c>
      <c r="E39" s="159"/>
      <c r="F39" s="159"/>
      <c r="G39" s="155">
        <v>4.702194357366771</v>
      </c>
      <c r="H39" s="160"/>
      <c r="I39" s="160"/>
      <c r="J39" s="155">
        <v>18.181818181818183</v>
      </c>
      <c r="K39" s="160"/>
      <c r="L39" s="160"/>
      <c r="M39" s="155">
        <v>26.018808777429467</v>
      </c>
      <c r="N39" s="160"/>
      <c r="O39" s="160"/>
      <c r="P39" s="155">
        <v>24.764890282131663</v>
      </c>
      <c r="Q39" s="159"/>
      <c r="R39" s="159"/>
      <c r="S39" s="155">
        <v>10.344827586206897</v>
      </c>
      <c r="T39" s="159"/>
      <c r="U39" s="159"/>
      <c r="V39" s="155">
        <v>6.269592476489028</v>
      </c>
      <c r="W39" s="159"/>
      <c r="X39" s="159"/>
      <c r="Y39" s="155">
        <v>3.134796238244514</v>
      </c>
      <c r="Z39" s="159"/>
      <c r="AA39" s="159"/>
      <c r="AB39" s="155">
        <v>1.567398119122257</v>
      </c>
      <c r="AC39" s="159"/>
      <c r="AD39" s="159"/>
      <c r="AE39" s="155">
        <v>1.2539184952978057</v>
      </c>
      <c r="AF39" s="159"/>
      <c r="AG39" s="159"/>
      <c r="AH39" s="39">
        <v>2.8213166144200628</v>
      </c>
      <c r="AI39" s="98"/>
    </row>
    <row r="40" spans="2:35" ht="15">
      <c r="B40" s="29" t="s">
        <v>32</v>
      </c>
      <c r="C40" s="63"/>
      <c r="D40" s="155">
        <v>0</v>
      </c>
      <c r="E40" s="159"/>
      <c r="F40" s="159"/>
      <c r="G40" s="155">
        <v>3.8869257950530036</v>
      </c>
      <c r="H40" s="160"/>
      <c r="I40" s="160"/>
      <c r="J40" s="155">
        <v>14.134275618374557</v>
      </c>
      <c r="K40" s="160"/>
      <c r="L40" s="160"/>
      <c r="M40" s="155">
        <v>18.021201413427562</v>
      </c>
      <c r="N40" s="160"/>
      <c r="O40" s="160"/>
      <c r="P40" s="155">
        <v>16.25441696113074</v>
      </c>
      <c r="Q40" s="159"/>
      <c r="R40" s="159"/>
      <c r="S40" s="155">
        <v>16.07773851590106</v>
      </c>
      <c r="T40" s="159"/>
      <c r="U40" s="159"/>
      <c r="V40" s="155">
        <v>13.604240282685513</v>
      </c>
      <c r="W40" s="159"/>
      <c r="X40" s="159"/>
      <c r="Y40" s="155">
        <v>7.597173144876325</v>
      </c>
      <c r="Z40" s="159"/>
      <c r="AA40" s="159"/>
      <c r="AB40" s="155">
        <v>4.063604240282685</v>
      </c>
      <c r="AC40" s="159"/>
      <c r="AD40" s="159"/>
      <c r="AE40" s="155">
        <v>2.1201413427561837</v>
      </c>
      <c r="AF40" s="159"/>
      <c r="AG40" s="159"/>
      <c r="AH40" s="39">
        <v>4.240282685512367</v>
      </c>
      <c r="AI40" s="98"/>
    </row>
    <row r="41" spans="2:35" ht="15">
      <c r="B41" s="29" t="s">
        <v>33</v>
      </c>
      <c r="C41" s="63"/>
      <c r="D41" s="155">
        <v>0.7194244604316546</v>
      </c>
      <c r="E41" s="159"/>
      <c r="F41" s="159"/>
      <c r="G41" s="155">
        <v>2.158273381294964</v>
      </c>
      <c r="H41" s="160"/>
      <c r="I41" s="160"/>
      <c r="J41" s="155">
        <v>10.071942446043165</v>
      </c>
      <c r="K41" s="160"/>
      <c r="L41" s="160"/>
      <c r="M41" s="155">
        <v>12.949640287769784</v>
      </c>
      <c r="N41" s="160"/>
      <c r="O41" s="160"/>
      <c r="P41" s="155">
        <v>8.633093525179856</v>
      </c>
      <c r="Q41" s="159"/>
      <c r="R41" s="159"/>
      <c r="S41" s="155">
        <v>13.66906474820144</v>
      </c>
      <c r="T41" s="159"/>
      <c r="U41" s="159"/>
      <c r="V41" s="155">
        <v>6.474820143884892</v>
      </c>
      <c r="W41" s="159"/>
      <c r="X41" s="159"/>
      <c r="Y41" s="155">
        <v>5.755395683453237</v>
      </c>
      <c r="Z41" s="159"/>
      <c r="AA41" s="159"/>
      <c r="AB41" s="155">
        <v>2.8776978417266186</v>
      </c>
      <c r="AC41" s="159"/>
      <c r="AD41" s="159"/>
      <c r="AE41" s="155">
        <v>7.194244604316546</v>
      </c>
      <c r="AF41" s="159"/>
      <c r="AG41" s="159"/>
      <c r="AH41" s="39">
        <v>29.49640287769784</v>
      </c>
      <c r="AI41" s="98"/>
    </row>
    <row r="42" spans="2:35" ht="15">
      <c r="B42" s="65" t="s">
        <v>34</v>
      </c>
      <c r="C42" s="66"/>
      <c r="D42" s="419">
        <v>0</v>
      </c>
      <c r="E42" s="420"/>
      <c r="F42" s="420"/>
      <c r="G42" s="419">
        <v>0.8771929824561403</v>
      </c>
      <c r="H42" s="421"/>
      <c r="I42" s="421"/>
      <c r="J42" s="419">
        <v>4.385964912280702</v>
      </c>
      <c r="K42" s="421"/>
      <c r="L42" s="421"/>
      <c r="M42" s="419">
        <v>8.333333333333334</v>
      </c>
      <c r="N42" s="421"/>
      <c r="O42" s="421"/>
      <c r="P42" s="419">
        <v>17.982456140350877</v>
      </c>
      <c r="Q42" s="420"/>
      <c r="R42" s="420"/>
      <c r="S42" s="419">
        <v>16.666666666666668</v>
      </c>
      <c r="T42" s="420"/>
      <c r="U42" s="420"/>
      <c r="V42" s="419">
        <v>15.350877192982455</v>
      </c>
      <c r="W42" s="420"/>
      <c r="X42" s="420"/>
      <c r="Y42" s="419">
        <v>9.210526315789474</v>
      </c>
      <c r="Z42" s="420"/>
      <c r="AA42" s="420"/>
      <c r="AB42" s="419">
        <v>4.824561403508772</v>
      </c>
      <c r="AC42" s="420"/>
      <c r="AD42" s="420"/>
      <c r="AE42" s="419">
        <v>4.824561403508772</v>
      </c>
      <c r="AF42" s="420"/>
      <c r="AG42" s="420"/>
      <c r="AH42" s="419">
        <v>17.54385964912281</v>
      </c>
      <c r="AI42" s="422"/>
    </row>
    <row r="43" spans="2:35" ht="15">
      <c r="B43" s="29" t="s">
        <v>35</v>
      </c>
      <c r="C43" s="63"/>
      <c r="D43" s="155">
        <v>0</v>
      </c>
      <c r="E43" s="159"/>
      <c r="F43" s="159"/>
      <c r="G43" s="155">
        <v>0</v>
      </c>
      <c r="H43" s="160"/>
      <c r="I43" s="160"/>
      <c r="J43" s="155">
        <v>0.7246376811594203</v>
      </c>
      <c r="K43" s="160"/>
      <c r="L43" s="160"/>
      <c r="M43" s="155">
        <v>2.898550724637681</v>
      </c>
      <c r="N43" s="160"/>
      <c r="O43" s="160"/>
      <c r="P43" s="155">
        <v>5.797101449275362</v>
      </c>
      <c r="Q43" s="159"/>
      <c r="R43" s="159"/>
      <c r="S43" s="155">
        <v>8.876811594202898</v>
      </c>
      <c r="T43" s="159"/>
      <c r="U43" s="159"/>
      <c r="V43" s="155">
        <v>8.333333333333334</v>
      </c>
      <c r="W43" s="159"/>
      <c r="X43" s="159"/>
      <c r="Y43" s="155">
        <v>10.507246376811594</v>
      </c>
      <c r="Z43" s="159"/>
      <c r="AA43" s="159"/>
      <c r="AB43" s="155">
        <v>7.971014492753623</v>
      </c>
      <c r="AC43" s="159"/>
      <c r="AD43" s="159"/>
      <c r="AE43" s="155">
        <v>6.884057971014493</v>
      </c>
      <c r="AF43" s="159"/>
      <c r="AG43" s="159"/>
      <c r="AH43" s="39">
        <v>48.007246376811594</v>
      </c>
      <c r="AI43" s="98"/>
    </row>
    <row r="44" spans="2:35" ht="15">
      <c r="B44" s="29" t="s">
        <v>36</v>
      </c>
      <c r="C44" s="63"/>
      <c r="D44" s="155">
        <v>0.7142857142857143</v>
      </c>
      <c r="E44" s="159"/>
      <c r="F44" s="159"/>
      <c r="G44" s="155">
        <v>5.357142857142857</v>
      </c>
      <c r="H44" s="160"/>
      <c r="I44" s="160"/>
      <c r="J44" s="155">
        <v>14.285714285714286</v>
      </c>
      <c r="K44" s="160"/>
      <c r="L44" s="160"/>
      <c r="M44" s="155">
        <v>21.428571428571427</v>
      </c>
      <c r="N44" s="160"/>
      <c r="O44" s="160"/>
      <c r="P44" s="155">
        <v>23.928571428571427</v>
      </c>
      <c r="Q44" s="159"/>
      <c r="R44" s="159"/>
      <c r="S44" s="155">
        <v>7.5</v>
      </c>
      <c r="T44" s="159"/>
      <c r="U44" s="159"/>
      <c r="V44" s="155">
        <v>5.714285714285714</v>
      </c>
      <c r="W44" s="159"/>
      <c r="X44" s="159"/>
      <c r="Y44" s="155">
        <v>4.642857142857143</v>
      </c>
      <c r="Z44" s="159"/>
      <c r="AA44" s="159"/>
      <c r="AB44" s="155">
        <v>2.857142857142857</v>
      </c>
      <c r="AC44" s="159"/>
      <c r="AD44" s="159"/>
      <c r="AE44" s="155">
        <v>3.2142857142857144</v>
      </c>
      <c r="AF44" s="159"/>
      <c r="AG44" s="159"/>
      <c r="AH44" s="39">
        <v>10.357142857142858</v>
      </c>
      <c r="AI44" s="98"/>
    </row>
    <row r="45" spans="2:35" ht="15">
      <c r="B45" s="29" t="s">
        <v>37</v>
      </c>
      <c r="C45" s="63"/>
      <c r="D45" s="155">
        <v>0.7523510971786834</v>
      </c>
      <c r="E45" s="159"/>
      <c r="F45" s="159"/>
      <c r="G45" s="155">
        <v>4.326018808777429</v>
      </c>
      <c r="H45" s="160"/>
      <c r="I45" s="160"/>
      <c r="J45" s="155">
        <v>9.592476489028213</v>
      </c>
      <c r="K45" s="160"/>
      <c r="L45" s="160"/>
      <c r="M45" s="155">
        <v>12.978056426332289</v>
      </c>
      <c r="N45" s="160"/>
      <c r="O45" s="160"/>
      <c r="P45" s="155">
        <v>13.29153605015674</v>
      </c>
      <c r="Q45" s="159"/>
      <c r="R45" s="159"/>
      <c r="S45" s="155">
        <v>9.780564263322884</v>
      </c>
      <c r="T45" s="159"/>
      <c r="U45" s="159"/>
      <c r="V45" s="155">
        <v>6.896551724137931</v>
      </c>
      <c r="W45" s="159"/>
      <c r="X45" s="159"/>
      <c r="Y45" s="155">
        <v>5.6426332288401255</v>
      </c>
      <c r="Z45" s="159"/>
      <c r="AA45" s="159"/>
      <c r="AB45" s="155">
        <v>6.332288401253918</v>
      </c>
      <c r="AC45" s="159"/>
      <c r="AD45" s="159"/>
      <c r="AE45" s="155">
        <v>5.830721003134796</v>
      </c>
      <c r="AF45" s="159"/>
      <c r="AG45" s="159"/>
      <c r="AH45" s="39">
        <v>24.57680250783699</v>
      </c>
      <c r="AI45" s="98"/>
    </row>
    <row r="46" spans="2:35" ht="15">
      <c r="B46" s="29" t="s">
        <v>38</v>
      </c>
      <c r="C46" s="63"/>
      <c r="D46" s="155">
        <v>0</v>
      </c>
      <c r="E46" s="159"/>
      <c r="F46" s="159"/>
      <c r="G46" s="155">
        <v>0.8130081300813008</v>
      </c>
      <c r="H46" s="160"/>
      <c r="I46" s="160"/>
      <c r="J46" s="155">
        <v>4.336043360433604</v>
      </c>
      <c r="K46" s="160"/>
      <c r="L46" s="160"/>
      <c r="M46" s="155">
        <v>11.788617886178862</v>
      </c>
      <c r="N46" s="160"/>
      <c r="O46" s="160"/>
      <c r="P46" s="155">
        <v>14.634146341463415</v>
      </c>
      <c r="Q46" s="159"/>
      <c r="R46" s="159"/>
      <c r="S46" s="155">
        <v>12.737127371273713</v>
      </c>
      <c r="T46" s="159"/>
      <c r="U46" s="159"/>
      <c r="V46" s="155">
        <v>12.059620596205962</v>
      </c>
      <c r="W46" s="159"/>
      <c r="X46" s="159"/>
      <c r="Y46" s="155">
        <v>8.130081300813009</v>
      </c>
      <c r="Z46" s="159"/>
      <c r="AA46" s="159"/>
      <c r="AB46" s="155">
        <v>5.284552845528455</v>
      </c>
      <c r="AC46" s="159"/>
      <c r="AD46" s="159"/>
      <c r="AE46" s="155">
        <v>5.013550135501355</v>
      </c>
      <c r="AF46" s="159"/>
      <c r="AG46" s="159"/>
      <c r="AH46" s="39">
        <v>25.203252032520325</v>
      </c>
      <c r="AI46" s="98"/>
    </row>
    <row r="47" spans="2:35" ht="15">
      <c r="B47" s="65" t="s">
        <v>39</v>
      </c>
      <c r="C47" s="66"/>
      <c r="D47" s="419">
        <v>0</v>
      </c>
      <c r="E47" s="420"/>
      <c r="F47" s="420"/>
      <c r="G47" s="419">
        <v>11.827956989247312</v>
      </c>
      <c r="H47" s="421"/>
      <c r="I47" s="421"/>
      <c r="J47" s="419">
        <v>36.55913978494624</v>
      </c>
      <c r="K47" s="421"/>
      <c r="L47" s="421"/>
      <c r="M47" s="419">
        <v>29.032258064516128</v>
      </c>
      <c r="N47" s="421"/>
      <c r="O47" s="421"/>
      <c r="P47" s="419">
        <v>13.440860215053764</v>
      </c>
      <c r="Q47" s="420"/>
      <c r="R47" s="420"/>
      <c r="S47" s="419">
        <v>2.6881720430107525</v>
      </c>
      <c r="T47" s="420"/>
      <c r="U47" s="420"/>
      <c r="V47" s="419">
        <v>2.6881720430107525</v>
      </c>
      <c r="W47" s="420"/>
      <c r="X47" s="420"/>
      <c r="Y47" s="419">
        <v>0.5376344086021505</v>
      </c>
      <c r="Z47" s="420"/>
      <c r="AA47" s="420"/>
      <c r="AB47" s="419">
        <v>1.3440860215053763</v>
      </c>
      <c r="AC47" s="420"/>
      <c r="AD47" s="420"/>
      <c r="AE47" s="419">
        <v>0.8064516129032258</v>
      </c>
      <c r="AF47" s="420"/>
      <c r="AG47" s="420"/>
      <c r="AH47" s="419">
        <v>1.075268817204301</v>
      </c>
      <c r="AI47" s="422"/>
    </row>
    <row r="48" spans="2:35" ht="15">
      <c r="B48" s="29" t="s">
        <v>40</v>
      </c>
      <c r="C48" s="63"/>
      <c r="D48" s="155">
        <v>0.09861932938856016</v>
      </c>
      <c r="E48" s="159"/>
      <c r="F48" s="159"/>
      <c r="G48" s="155">
        <v>0.8875739644970414</v>
      </c>
      <c r="H48" s="160"/>
      <c r="I48" s="160"/>
      <c r="J48" s="155">
        <v>1.9723865877712032</v>
      </c>
      <c r="K48" s="160"/>
      <c r="L48" s="160"/>
      <c r="M48" s="155">
        <v>6.607495069033531</v>
      </c>
      <c r="N48" s="160"/>
      <c r="O48" s="160"/>
      <c r="P48" s="155">
        <v>13.609467455621301</v>
      </c>
      <c r="Q48" s="159"/>
      <c r="R48" s="159"/>
      <c r="S48" s="155">
        <v>15.680473372781066</v>
      </c>
      <c r="T48" s="159"/>
      <c r="U48" s="159"/>
      <c r="V48" s="155">
        <v>15.581854043392505</v>
      </c>
      <c r="W48" s="159"/>
      <c r="X48" s="159"/>
      <c r="Y48" s="155">
        <v>9.270216962524655</v>
      </c>
      <c r="Z48" s="159"/>
      <c r="AA48" s="159"/>
      <c r="AB48" s="155">
        <v>7.396449704142012</v>
      </c>
      <c r="AC48" s="159"/>
      <c r="AD48" s="159"/>
      <c r="AE48" s="155">
        <v>7.199211045364891</v>
      </c>
      <c r="AF48" s="159"/>
      <c r="AG48" s="159"/>
      <c r="AH48" s="39">
        <v>21.696252465483234</v>
      </c>
      <c r="AI48" s="98"/>
    </row>
    <row r="49" spans="2:35" ht="15">
      <c r="B49" s="29" t="s">
        <v>41</v>
      </c>
      <c r="C49" s="63"/>
      <c r="D49" s="155">
        <v>1.0204081632653061</v>
      </c>
      <c r="E49" s="159"/>
      <c r="F49" s="159"/>
      <c r="G49" s="155">
        <v>10.034013605442176</v>
      </c>
      <c r="H49" s="160"/>
      <c r="I49" s="160"/>
      <c r="J49" s="155">
        <v>21.428571428571427</v>
      </c>
      <c r="K49" s="160"/>
      <c r="L49" s="160"/>
      <c r="M49" s="155">
        <v>17.857142857142858</v>
      </c>
      <c r="N49" s="160"/>
      <c r="O49" s="160"/>
      <c r="P49" s="155">
        <v>12.414965986394558</v>
      </c>
      <c r="Q49" s="159"/>
      <c r="R49" s="159"/>
      <c r="S49" s="155">
        <v>7.142857142857143</v>
      </c>
      <c r="T49" s="159"/>
      <c r="U49" s="159"/>
      <c r="V49" s="155">
        <v>6.802721088435374</v>
      </c>
      <c r="W49" s="159"/>
      <c r="X49" s="159"/>
      <c r="Y49" s="155">
        <v>4.931972789115647</v>
      </c>
      <c r="Z49" s="159"/>
      <c r="AA49" s="159"/>
      <c r="AB49" s="155">
        <v>4.2517006802721085</v>
      </c>
      <c r="AC49" s="159"/>
      <c r="AD49" s="159"/>
      <c r="AE49" s="155">
        <v>6.122448979591836</v>
      </c>
      <c r="AF49" s="159"/>
      <c r="AG49" s="159"/>
      <c r="AH49" s="39">
        <v>7.993197278911564</v>
      </c>
      <c r="AI49" s="98"/>
    </row>
    <row r="50" spans="2:35" ht="15">
      <c r="B50" s="29" t="s">
        <v>42</v>
      </c>
      <c r="C50" s="63"/>
      <c r="D50" s="155">
        <v>2.051282051282051</v>
      </c>
      <c r="E50" s="159"/>
      <c r="F50" s="159"/>
      <c r="G50" s="155">
        <v>7.17948717948718</v>
      </c>
      <c r="H50" s="160"/>
      <c r="I50" s="160"/>
      <c r="J50" s="155">
        <v>16.41025641025641</v>
      </c>
      <c r="K50" s="160"/>
      <c r="L50" s="160"/>
      <c r="M50" s="155">
        <v>17.692307692307693</v>
      </c>
      <c r="N50" s="160"/>
      <c r="O50" s="160"/>
      <c r="P50" s="155">
        <v>9.743589743589743</v>
      </c>
      <c r="Q50" s="159"/>
      <c r="R50" s="159"/>
      <c r="S50" s="155">
        <v>8.461538461538462</v>
      </c>
      <c r="T50" s="159"/>
      <c r="U50" s="159"/>
      <c r="V50" s="155">
        <v>6.410256410256411</v>
      </c>
      <c r="W50" s="159"/>
      <c r="X50" s="159"/>
      <c r="Y50" s="155">
        <v>4.615384615384615</v>
      </c>
      <c r="Z50" s="159"/>
      <c r="AA50" s="159"/>
      <c r="AB50" s="155">
        <v>2.051282051282051</v>
      </c>
      <c r="AC50" s="159"/>
      <c r="AD50" s="159"/>
      <c r="AE50" s="155">
        <v>2.5641025641025643</v>
      </c>
      <c r="AF50" s="159"/>
      <c r="AG50" s="159"/>
      <c r="AH50" s="39">
        <v>22.82051282051282</v>
      </c>
      <c r="AI50" s="98"/>
    </row>
    <row r="51" spans="2:35" ht="15">
      <c r="B51" s="29" t="s">
        <v>43</v>
      </c>
      <c r="C51" s="63"/>
      <c r="D51" s="155">
        <v>1.7675050985723997</v>
      </c>
      <c r="E51" s="159"/>
      <c r="F51" s="159"/>
      <c r="G51" s="155">
        <v>5.302515295717199</v>
      </c>
      <c r="H51" s="160"/>
      <c r="I51" s="160"/>
      <c r="J51" s="155">
        <v>10.129163834126444</v>
      </c>
      <c r="K51" s="160"/>
      <c r="L51" s="160"/>
      <c r="M51" s="155">
        <v>11.896668932698844</v>
      </c>
      <c r="N51" s="160"/>
      <c r="O51" s="160"/>
      <c r="P51" s="155">
        <v>13.188307273963291</v>
      </c>
      <c r="Q51" s="159"/>
      <c r="R51" s="159"/>
      <c r="S51" s="155">
        <v>9.925220938137322</v>
      </c>
      <c r="T51" s="159"/>
      <c r="U51" s="159"/>
      <c r="V51" s="155">
        <v>9.449354180829367</v>
      </c>
      <c r="W51" s="159"/>
      <c r="X51" s="159"/>
      <c r="Y51" s="155">
        <v>5.6424201223657375</v>
      </c>
      <c r="Z51" s="159"/>
      <c r="AA51" s="159"/>
      <c r="AB51" s="155">
        <v>5.438477226376614</v>
      </c>
      <c r="AC51" s="159"/>
      <c r="AD51" s="159"/>
      <c r="AE51" s="155">
        <v>4.554724677090415</v>
      </c>
      <c r="AF51" s="159"/>
      <c r="AG51" s="159"/>
      <c r="AH51" s="39">
        <v>22.705642420122366</v>
      </c>
      <c r="AI51" s="98"/>
    </row>
    <row r="52" spans="2:35" ht="15">
      <c r="B52" s="65" t="s">
        <v>44</v>
      </c>
      <c r="C52" s="66"/>
      <c r="D52" s="419">
        <v>0</v>
      </c>
      <c r="E52" s="420"/>
      <c r="F52" s="420"/>
      <c r="G52" s="419">
        <v>4.201680672268908</v>
      </c>
      <c r="H52" s="421"/>
      <c r="I52" s="421"/>
      <c r="J52" s="419">
        <v>10.92436974789916</v>
      </c>
      <c r="K52" s="421"/>
      <c r="L52" s="421"/>
      <c r="M52" s="419">
        <v>20.168067226890756</v>
      </c>
      <c r="N52" s="421"/>
      <c r="O52" s="421"/>
      <c r="P52" s="419">
        <v>20.168067226890756</v>
      </c>
      <c r="Q52" s="420"/>
      <c r="R52" s="420"/>
      <c r="S52" s="419">
        <v>19.327731092436974</v>
      </c>
      <c r="T52" s="420"/>
      <c r="U52" s="420"/>
      <c r="V52" s="419">
        <v>11.764705882352942</v>
      </c>
      <c r="W52" s="420"/>
      <c r="X52" s="420"/>
      <c r="Y52" s="419">
        <v>11.764705882352942</v>
      </c>
      <c r="Z52" s="420"/>
      <c r="AA52" s="420"/>
      <c r="AB52" s="419">
        <v>1.680672268907563</v>
      </c>
      <c r="AC52" s="420"/>
      <c r="AD52" s="420"/>
      <c r="AE52" s="419">
        <v>0</v>
      </c>
      <c r="AF52" s="420"/>
      <c r="AG52" s="420"/>
      <c r="AH52" s="419">
        <v>0</v>
      </c>
      <c r="AI52" s="422"/>
    </row>
    <row r="53" spans="2:35" ht="15">
      <c r="B53" s="29" t="s">
        <v>45</v>
      </c>
      <c r="C53" s="63"/>
      <c r="D53" s="155">
        <v>0</v>
      </c>
      <c r="E53" s="164"/>
      <c r="F53" s="164"/>
      <c r="G53" s="155">
        <v>1.3513513513513513</v>
      </c>
      <c r="H53" s="160"/>
      <c r="I53" s="160"/>
      <c r="J53" s="155">
        <v>9.45945945945946</v>
      </c>
      <c r="K53" s="160"/>
      <c r="L53" s="160"/>
      <c r="M53" s="155">
        <v>9.45945945945946</v>
      </c>
      <c r="N53" s="160"/>
      <c r="O53" s="160"/>
      <c r="P53" s="155">
        <v>9.45945945945946</v>
      </c>
      <c r="Q53" s="159"/>
      <c r="R53" s="159"/>
      <c r="S53" s="155">
        <v>12.162162162162161</v>
      </c>
      <c r="T53" s="159"/>
      <c r="U53" s="159"/>
      <c r="V53" s="155">
        <v>4.054054054054054</v>
      </c>
      <c r="W53" s="159"/>
      <c r="X53" s="159"/>
      <c r="Y53" s="155">
        <v>6.756756756756757</v>
      </c>
      <c r="Z53" s="159"/>
      <c r="AA53" s="159"/>
      <c r="AB53" s="155">
        <v>8.108108108108109</v>
      </c>
      <c r="AC53" s="159"/>
      <c r="AD53" s="159"/>
      <c r="AE53" s="155">
        <v>5.405405405405405</v>
      </c>
      <c r="AF53" s="159"/>
      <c r="AG53" s="159"/>
      <c r="AH53" s="39">
        <v>33.78378378378378</v>
      </c>
      <c r="AI53" s="98"/>
    </row>
    <row r="54" spans="2:35" ht="15">
      <c r="B54" s="29" t="s">
        <v>46</v>
      </c>
      <c r="C54" s="63"/>
      <c r="D54" s="155">
        <v>0</v>
      </c>
      <c r="E54" s="159"/>
      <c r="F54" s="159"/>
      <c r="G54" s="155">
        <v>1.0554089709762533</v>
      </c>
      <c r="H54" s="160"/>
      <c r="I54" s="160"/>
      <c r="J54" s="155">
        <v>6.332453825857519</v>
      </c>
      <c r="K54" s="160"/>
      <c r="L54" s="160"/>
      <c r="M54" s="155">
        <v>11.87335092348285</v>
      </c>
      <c r="N54" s="160"/>
      <c r="O54" s="160"/>
      <c r="P54" s="155">
        <v>15.567282321899736</v>
      </c>
      <c r="Q54" s="159"/>
      <c r="R54" s="159"/>
      <c r="S54" s="155">
        <v>10.29023746701847</v>
      </c>
      <c r="T54" s="159"/>
      <c r="U54" s="159"/>
      <c r="V54" s="155">
        <v>11.345646437994723</v>
      </c>
      <c r="W54" s="159"/>
      <c r="X54" s="159"/>
      <c r="Y54" s="155">
        <v>8.443271767810026</v>
      </c>
      <c r="Z54" s="159"/>
      <c r="AA54" s="159"/>
      <c r="AB54" s="155">
        <v>7.387862796833773</v>
      </c>
      <c r="AC54" s="159"/>
      <c r="AD54" s="159"/>
      <c r="AE54" s="155">
        <v>6.596306068601583</v>
      </c>
      <c r="AF54" s="159"/>
      <c r="AG54" s="159"/>
      <c r="AH54" s="39">
        <v>21.108179419525065</v>
      </c>
      <c r="AI54" s="98"/>
    </row>
    <row r="55" spans="2:35" ht="15">
      <c r="B55" s="29" t="s">
        <v>47</v>
      </c>
      <c r="C55" s="63"/>
      <c r="D55" s="155">
        <v>1.404494382022472</v>
      </c>
      <c r="E55" s="159"/>
      <c r="F55" s="159"/>
      <c r="G55" s="155">
        <v>15.44943820224719</v>
      </c>
      <c r="H55" s="160"/>
      <c r="I55" s="160"/>
      <c r="J55" s="155">
        <v>25.84269662921348</v>
      </c>
      <c r="K55" s="160"/>
      <c r="L55" s="160"/>
      <c r="M55" s="155">
        <v>20.50561797752809</v>
      </c>
      <c r="N55" s="160"/>
      <c r="O55" s="160"/>
      <c r="P55" s="155">
        <v>19.662921348314608</v>
      </c>
      <c r="Q55" s="159"/>
      <c r="R55" s="159"/>
      <c r="S55" s="155">
        <v>7.022471910112359</v>
      </c>
      <c r="T55" s="159"/>
      <c r="U55" s="159"/>
      <c r="V55" s="155">
        <v>3.651685393258427</v>
      </c>
      <c r="W55" s="159"/>
      <c r="X55" s="159"/>
      <c r="Y55" s="155">
        <v>2.5280898876404496</v>
      </c>
      <c r="Z55" s="159"/>
      <c r="AA55" s="159"/>
      <c r="AB55" s="155">
        <v>0.5617977528089888</v>
      </c>
      <c r="AC55" s="159"/>
      <c r="AD55" s="159"/>
      <c r="AE55" s="155">
        <v>1.9662921348314606</v>
      </c>
      <c r="AF55" s="159"/>
      <c r="AG55" s="159"/>
      <c r="AH55" s="39">
        <v>1.404494382022472</v>
      </c>
      <c r="AI55" s="98"/>
    </row>
    <row r="56" spans="2:35" ht="15">
      <c r="B56" s="57" t="s">
        <v>48</v>
      </c>
      <c r="C56" s="64"/>
      <c r="D56" s="161">
        <v>1.1589403973509933</v>
      </c>
      <c r="E56" s="162"/>
      <c r="F56" s="162"/>
      <c r="G56" s="161">
        <v>2.4834437086092715</v>
      </c>
      <c r="H56" s="163"/>
      <c r="I56" s="163"/>
      <c r="J56" s="161">
        <v>12.251655629139073</v>
      </c>
      <c r="K56" s="163"/>
      <c r="L56" s="163"/>
      <c r="M56" s="161">
        <v>16.721854304635762</v>
      </c>
      <c r="N56" s="163"/>
      <c r="O56" s="163"/>
      <c r="P56" s="161">
        <v>15.066225165562914</v>
      </c>
      <c r="Q56" s="162"/>
      <c r="R56" s="162"/>
      <c r="S56" s="161">
        <v>8.940397350993377</v>
      </c>
      <c r="T56" s="162"/>
      <c r="U56" s="162"/>
      <c r="V56" s="161">
        <v>7.781456953642384</v>
      </c>
      <c r="W56" s="162"/>
      <c r="X56" s="162"/>
      <c r="Y56" s="161">
        <v>5.132450331125828</v>
      </c>
      <c r="Z56" s="162"/>
      <c r="AA56" s="162"/>
      <c r="AB56" s="161">
        <v>4.470198675496689</v>
      </c>
      <c r="AC56" s="162"/>
      <c r="AD56" s="162"/>
      <c r="AE56" s="161">
        <v>2.4834437086092715</v>
      </c>
      <c r="AF56" s="162"/>
      <c r="AG56" s="162"/>
      <c r="AH56" s="161">
        <v>23.509933774834437</v>
      </c>
      <c r="AI56" s="99"/>
    </row>
    <row r="57" spans="2:35" ht="15">
      <c r="B57" s="29" t="s">
        <v>49</v>
      </c>
      <c r="C57" s="63"/>
      <c r="D57" s="39">
        <v>0.8022922636103151</v>
      </c>
      <c r="E57" s="165"/>
      <c r="F57" s="165"/>
      <c r="G57" s="39">
        <v>3.2091690544412605</v>
      </c>
      <c r="H57" s="166"/>
      <c r="I57" s="166"/>
      <c r="J57" s="39">
        <v>8.022922636103152</v>
      </c>
      <c r="K57" s="166"/>
      <c r="L57" s="166"/>
      <c r="M57" s="39">
        <v>11.174785100286533</v>
      </c>
      <c r="N57" s="166"/>
      <c r="O57" s="166"/>
      <c r="P57" s="39">
        <v>10.830945558739256</v>
      </c>
      <c r="Q57" s="165"/>
      <c r="R57" s="165"/>
      <c r="S57" s="39">
        <v>10.888252148997134</v>
      </c>
      <c r="T57" s="165"/>
      <c r="U57" s="165"/>
      <c r="V57" s="39">
        <v>8.30945558739255</v>
      </c>
      <c r="W57" s="165"/>
      <c r="X57" s="165"/>
      <c r="Y57" s="39">
        <v>7.277936962750716</v>
      </c>
      <c r="Z57" s="165"/>
      <c r="AA57" s="165"/>
      <c r="AB57" s="39">
        <v>6.762177650429799</v>
      </c>
      <c r="AC57" s="165"/>
      <c r="AD57" s="165"/>
      <c r="AE57" s="39">
        <v>5.673352435530086</v>
      </c>
      <c r="AF57" s="165"/>
      <c r="AG57" s="165"/>
      <c r="AH57" s="39">
        <v>27.048710601719197</v>
      </c>
      <c r="AI57" s="98"/>
    </row>
    <row r="58" spans="2:35" ht="15">
      <c r="B58" s="29" t="s">
        <v>50</v>
      </c>
      <c r="C58" s="63"/>
      <c r="D58" s="39">
        <v>1.8181818181818181</v>
      </c>
      <c r="E58" s="165"/>
      <c r="F58" s="165"/>
      <c r="G58" s="39">
        <v>6.363636363636363</v>
      </c>
      <c r="H58" s="166"/>
      <c r="I58" s="166"/>
      <c r="J58" s="39">
        <v>10.909090909090908</v>
      </c>
      <c r="K58" s="166"/>
      <c r="L58" s="166"/>
      <c r="M58" s="39">
        <v>19.09090909090909</v>
      </c>
      <c r="N58" s="166"/>
      <c r="O58" s="166"/>
      <c r="P58" s="39">
        <v>15.454545454545455</v>
      </c>
      <c r="Q58" s="165"/>
      <c r="R58" s="165"/>
      <c r="S58" s="39">
        <v>7.2727272727272725</v>
      </c>
      <c r="T58" s="165"/>
      <c r="U58" s="165"/>
      <c r="V58" s="39">
        <v>4.545454545454546</v>
      </c>
      <c r="W58" s="165"/>
      <c r="X58" s="165"/>
      <c r="Y58" s="39">
        <v>3.6363636363636362</v>
      </c>
      <c r="Z58" s="165"/>
      <c r="AA58" s="165"/>
      <c r="AB58" s="39">
        <v>1.3636363636363635</v>
      </c>
      <c r="AC58" s="165"/>
      <c r="AD58" s="165"/>
      <c r="AE58" s="39">
        <v>0.9090909090909091</v>
      </c>
      <c r="AF58" s="165"/>
      <c r="AG58" s="165"/>
      <c r="AH58" s="39">
        <v>28.636363636363637</v>
      </c>
      <c r="AI58" s="98"/>
    </row>
    <row r="59" spans="2:35" ht="15">
      <c r="B59" s="29" t="s">
        <v>51</v>
      </c>
      <c r="C59" s="63"/>
      <c r="D59" s="155">
        <v>0.4065040650406504</v>
      </c>
      <c r="E59" s="159"/>
      <c r="F59" s="159"/>
      <c r="G59" s="155">
        <v>4.065040650406504</v>
      </c>
      <c r="H59" s="160"/>
      <c r="I59" s="160"/>
      <c r="J59" s="155">
        <v>12.195121951219512</v>
      </c>
      <c r="K59" s="160"/>
      <c r="L59" s="160"/>
      <c r="M59" s="155">
        <v>16.260162601626018</v>
      </c>
      <c r="N59" s="160"/>
      <c r="O59" s="160"/>
      <c r="P59" s="155">
        <v>15.853658536585366</v>
      </c>
      <c r="Q59" s="159"/>
      <c r="R59" s="159"/>
      <c r="S59" s="155">
        <v>13.008130081300813</v>
      </c>
      <c r="T59" s="159"/>
      <c r="U59" s="159"/>
      <c r="V59" s="155">
        <v>16.260162601626018</v>
      </c>
      <c r="W59" s="159"/>
      <c r="X59" s="159"/>
      <c r="Y59" s="155">
        <v>8.94308943089431</v>
      </c>
      <c r="Z59" s="159"/>
      <c r="AA59" s="159"/>
      <c r="AB59" s="155">
        <v>5.691056910569106</v>
      </c>
      <c r="AC59" s="159"/>
      <c r="AD59" s="159"/>
      <c r="AE59" s="155">
        <v>4.065040650406504</v>
      </c>
      <c r="AF59" s="159"/>
      <c r="AG59" s="159"/>
      <c r="AH59" s="39">
        <v>3.252032520325203</v>
      </c>
      <c r="AI59" s="98"/>
    </row>
    <row r="60" spans="2:35" ht="15">
      <c r="B60" s="29" t="s">
        <v>52</v>
      </c>
      <c r="C60" s="63"/>
      <c r="D60" s="155">
        <v>1.5384615384615385</v>
      </c>
      <c r="E60" s="159"/>
      <c r="F60" s="159"/>
      <c r="G60" s="155">
        <v>4.497041420118343</v>
      </c>
      <c r="H60" s="160"/>
      <c r="I60" s="160"/>
      <c r="J60" s="155">
        <v>8.875739644970414</v>
      </c>
      <c r="K60" s="160"/>
      <c r="L60" s="160"/>
      <c r="M60" s="155">
        <v>15.14792899408284</v>
      </c>
      <c r="N60" s="160"/>
      <c r="O60" s="160"/>
      <c r="P60" s="155">
        <v>12.189349112426035</v>
      </c>
      <c r="Q60" s="159"/>
      <c r="R60" s="159"/>
      <c r="S60" s="155">
        <v>13.136094674556213</v>
      </c>
      <c r="T60" s="159"/>
      <c r="U60" s="159"/>
      <c r="V60" s="155">
        <v>9.349112426035504</v>
      </c>
      <c r="W60" s="159"/>
      <c r="X60" s="159"/>
      <c r="Y60" s="155">
        <v>7.100591715976331</v>
      </c>
      <c r="Z60" s="159"/>
      <c r="AA60" s="159"/>
      <c r="AB60" s="155">
        <v>4.497041420118343</v>
      </c>
      <c r="AC60" s="159"/>
      <c r="AD60" s="159"/>
      <c r="AE60" s="155">
        <v>2.2485207100591715</v>
      </c>
      <c r="AF60" s="159"/>
      <c r="AG60" s="159"/>
      <c r="AH60" s="39">
        <v>21.420118343195266</v>
      </c>
      <c r="AI60" s="98"/>
    </row>
    <row r="61" spans="2:35" ht="15">
      <c r="B61" s="65" t="s">
        <v>53</v>
      </c>
      <c r="C61" s="66"/>
      <c r="D61" s="419">
        <v>0.7604562737642585</v>
      </c>
      <c r="E61" s="420"/>
      <c r="F61" s="420"/>
      <c r="G61" s="419">
        <v>4.752851711026616</v>
      </c>
      <c r="H61" s="421"/>
      <c r="I61" s="421"/>
      <c r="J61" s="419">
        <v>12.167300380228136</v>
      </c>
      <c r="K61" s="421"/>
      <c r="L61" s="421"/>
      <c r="M61" s="419">
        <v>15.96958174904943</v>
      </c>
      <c r="N61" s="421"/>
      <c r="O61" s="421"/>
      <c r="P61" s="419">
        <v>10.64638783269962</v>
      </c>
      <c r="Q61" s="420"/>
      <c r="R61" s="420"/>
      <c r="S61" s="419">
        <v>8.935361216730039</v>
      </c>
      <c r="T61" s="420"/>
      <c r="U61" s="420"/>
      <c r="V61" s="419">
        <v>5.133079847908745</v>
      </c>
      <c r="W61" s="420"/>
      <c r="X61" s="420"/>
      <c r="Y61" s="419">
        <v>3.041825095057034</v>
      </c>
      <c r="Z61" s="420"/>
      <c r="AA61" s="420"/>
      <c r="AB61" s="419">
        <v>4.182509505703422</v>
      </c>
      <c r="AC61" s="420"/>
      <c r="AD61" s="420"/>
      <c r="AE61" s="419">
        <v>3.802281368821293</v>
      </c>
      <c r="AF61" s="420"/>
      <c r="AG61" s="420"/>
      <c r="AH61" s="419">
        <v>30.60836501901141</v>
      </c>
      <c r="AI61" s="422"/>
    </row>
    <row r="62" spans="2:35" ht="15">
      <c r="B62" s="29" t="s">
        <v>54</v>
      </c>
      <c r="C62" s="63"/>
      <c r="D62" s="155">
        <v>4.537521815008726</v>
      </c>
      <c r="E62" s="159"/>
      <c r="F62" s="159"/>
      <c r="G62" s="155">
        <v>19.895287958115183</v>
      </c>
      <c r="H62" s="160"/>
      <c r="I62" s="160"/>
      <c r="J62" s="155">
        <v>27.923211169284468</v>
      </c>
      <c r="K62" s="160"/>
      <c r="L62" s="160"/>
      <c r="M62" s="155">
        <v>19.022687609075042</v>
      </c>
      <c r="N62" s="160"/>
      <c r="O62" s="160"/>
      <c r="P62" s="155">
        <v>12.390924956369982</v>
      </c>
      <c r="Q62" s="159"/>
      <c r="R62" s="159"/>
      <c r="S62" s="155">
        <v>6.980802792321117</v>
      </c>
      <c r="T62" s="159"/>
      <c r="U62" s="159"/>
      <c r="V62" s="155">
        <v>2.443280977312391</v>
      </c>
      <c r="W62" s="159"/>
      <c r="X62" s="159"/>
      <c r="Y62" s="155">
        <v>2.094240837696335</v>
      </c>
      <c r="Z62" s="159"/>
      <c r="AA62" s="159"/>
      <c r="AB62" s="155">
        <v>1.7452006980802792</v>
      </c>
      <c r="AC62" s="159"/>
      <c r="AD62" s="159"/>
      <c r="AE62" s="155">
        <v>2.094240837696335</v>
      </c>
      <c r="AF62" s="159"/>
      <c r="AG62" s="159"/>
      <c r="AH62" s="39">
        <v>0.8726003490401396</v>
      </c>
      <c r="AI62" s="98"/>
    </row>
    <row r="63" spans="2:35" ht="15">
      <c r="B63" s="29" t="s">
        <v>55</v>
      </c>
      <c r="C63" s="63"/>
      <c r="D63" s="155">
        <v>0.2777777777777778</v>
      </c>
      <c r="E63" s="159"/>
      <c r="F63" s="159"/>
      <c r="G63" s="155">
        <v>1.8055555555555556</v>
      </c>
      <c r="H63" s="160"/>
      <c r="I63" s="160"/>
      <c r="J63" s="155">
        <v>8.88888888888889</v>
      </c>
      <c r="K63" s="160"/>
      <c r="L63" s="160"/>
      <c r="M63" s="155">
        <v>15.972222222222221</v>
      </c>
      <c r="N63" s="160"/>
      <c r="O63" s="160"/>
      <c r="P63" s="155">
        <v>18.75</v>
      </c>
      <c r="Q63" s="159"/>
      <c r="R63" s="159"/>
      <c r="S63" s="155">
        <v>16.805555555555557</v>
      </c>
      <c r="T63" s="159"/>
      <c r="U63" s="159"/>
      <c r="V63" s="155">
        <v>9.722222222222221</v>
      </c>
      <c r="W63" s="159"/>
      <c r="X63" s="159"/>
      <c r="Y63" s="155">
        <v>7.638888888888889</v>
      </c>
      <c r="Z63" s="159"/>
      <c r="AA63" s="159"/>
      <c r="AB63" s="155">
        <v>5</v>
      </c>
      <c r="AC63" s="159"/>
      <c r="AD63" s="159"/>
      <c r="AE63" s="155">
        <v>4.583333333333333</v>
      </c>
      <c r="AF63" s="159"/>
      <c r="AG63" s="159"/>
      <c r="AH63" s="39">
        <v>10.555555555555555</v>
      </c>
      <c r="AI63" s="98"/>
    </row>
    <row r="64" spans="2:35" ht="15">
      <c r="B64" s="29" t="s">
        <v>56</v>
      </c>
      <c r="C64" s="63"/>
      <c r="D64" s="155">
        <v>0</v>
      </c>
      <c r="E64" s="165"/>
      <c r="F64" s="165"/>
      <c r="G64" s="39">
        <v>11.347517730496454</v>
      </c>
      <c r="H64" s="166"/>
      <c r="I64" s="166"/>
      <c r="J64" s="39">
        <v>17.73049645390071</v>
      </c>
      <c r="K64" s="166"/>
      <c r="L64" s="166"/>
      <c r="M64" s="39">
        <v>29.078014184397162</v>
      </c>
      <c r="N64" s="166"/>
      <c r="O64" s="166"/>
      <c r="P64" s="39">
        <v>19.148936170212767</v>
      </c>
      <c r="Q64" s="165"/>
      <c r="R64" s="165"/>
      <c r="S64" s="39">
        <v>7.801418439716312</v>
      </c>
      <c r="T64" s="165"/>
      <c r="U64" s="165"/>
      <c r="V64" s="39">
        <v>4.25531914893617</v>
      </c>
      <c r="W64" s="165"/>
      <c r="X64" s="165"/>
      <c r="Y64" s="39">
        <v>2.8368794326241136</v>
      </c>
      <c r="Z64" s="165"/>
      <c r="AA64" s="165"/>
      <c r="AB64" s="39">
        <v>3.5460992907801416</v>
      </c>
      <c r="AC64" s="165"/>
      <c r="AD64" s="165"/>
      <c r="AE64" s="39">
        <v>2.8368794326241136</v>
      </c>
      <c r="AF64" s="165"/>
      <c r="AG64" s="165"/>
      <c r="AH64" s="39">
        <v>1.4184397163120568</v>
      </c>
      <c r="AI64" s="98"/>
    </row>
    <row r="65" spans="2:35" ht="3" customHeight="1">
      <c r="B65" s="57"/>
      <c r="C65" s="64"/>
      <c r="D65" s="161"/>
      <c r="E65" s="162"/>
      <c r="F65" s="162"/>
      <c r="G65" s="161" t="s">
        <v>2</v>
      </c>
      <c r="H65" s="163" t="s">
        <v>2</v>
      </c>
      <c r="I65" s="163"/>
      <c r="J65" s="161" t="s">
        <v>2</v>
      </c>
      <c r="K65" s="163"/>
      <c r="L65" s="163"/>
      <c r="M65" s="161" t="e">
        <v>#DIV/0!</v>
      </c>
      <c r="N65" s="163"/>
      <c r="O65" s="163"/>
      <c r="P65" s="161" t="e">
        <v>#DIV/0!</v>
      </c>
      <c r="Q65" s="162"/>
      <c r="R65" s="162"/>
      <c r="S65" s="161" t="e">
        <v>#DIV/0!</v>
      </c>
      <c r="T65" s="162"/>
      <c r="U65" s="162"/>
      <c r="V65" s="161" t="e">
        <v>#DIV/0!</v>
      </c>
      <c r="W65" s="162"/>
      <c r="X65" s="162"/>
      <c r="Y65" s="161" t="e">
        <v>#DIV/0!</v>
      </c>
      <c r="Z65" s="162"/>
      <c r="AA65" s="162"/>
      <c r="AB65" s="161" t="e">
        <v>#DIV/0!</v>
      </c>
      <c r="AC65" s="162"/>
      <c r="AD65" s="162"/>
      <c r="AE65" s="161" t="e">
        <v>#DIV/0!</v>
      </c>
      <c r="AF65" s="162"/>
      <c r="AG65" s="162"/>
      <c r="AH65" s="161"/>
      <c r="AI65" s="99"/>
    </row>
    <row r="66" spans="2:35" ht="3" customHeight="1">
      <c r="B66" s="29"/>
      <c r="C66" s="63"/>
      <c r="D66" s="39"/>
      <c r="E66" s="165"/>
      <c r="F66" s="165"/>
      <c r="G66" s="39" t="s">
        <v>2</v>
      </c>
      <c r="H66" s="166" t="s">
        <v>2</v>
      </c>
      <c r="I66" s="166"/>
      <c r="J66" s="39" t="s">
        <v>2</v>
      </c>
      <c r="K66" s="166"/>
      <c r="L66" s="166" t="s">
        <v>2</v>
      </c>
      <c r="M66" s="39" t="s">
        <v>2</v>
      </c>
      <c r="N66" s="166"/>
      <c r="O66" s="166"/>
      <c r="P66" s="39" t="e">
        <v>#DIV/0!</v>
      </c>
      <c r="Q66" s="165"/>
      <c r="R66" s="165"/>
      <c r="S66" s="39" t="e">
        <v>#DIV/0!</v>
      </c>
      <c r="T66" s="165"/>
      <c r="U66" s="165"/>
      <c r="V66" s="39" t="e">
        <v>#DIV/0!</v>
      </c>
      <c r="W66" s="165"/>
      <c r="X66" s="165"/>
      <c r="Y66" s="39" t="e">
        <v>#DIV/0!</v>
      </c>
      <c r="Z66" s="165"/>
      <c r="AA66" s="165"/>
      <c r="AB66" s="39" t="e">
        <v>#DIV/0!</v>
      </c>
      <c r="AC66" s="165"/>
      <c r="AD66" s="165"/>
      <c r="AE66" s="39" t="e">
        <v>#DIV/0!</v>
      </c>
      <c r="AF66" s="165"/>
      <c r="AG66" s="165"/>
      <c r="AH66" s="39"/>
      <c r="AI66" s="98"/>
    </row>
    <row r="67" spans="2:35" ht="15">
      <c r="B67" s="29" t="s">
        <v>107</v>
      </c>
      <c r="C67" s="63"/>
      <c r="D67" s="39">
        <v>0.9901319068345682</v>
      </c>
      <c r="E67" s="77" t="s">
        <v>79</v>
      </c>
      <c r="F67" s="77"/>
      <c r="G67" s="39">
        <v>5.568661328371598</v>
      </c>
      <c r="H67" s="167" t="s">
        <v>79</v>
      </c>
      <c r="I67" s="167"/>
      <c r="J67" s="39">
        <v>11.904841014054556</v>
      </c>
      <c r="K67" s="167" t="s">
        <v>79</v>
      </c>
      <c r="L67" s="167"/>
      <c r="M67" s="39">
        <v>14.78884938698209</v>
      </c>
      <c r="N67" s="167" t="s">
        <v>79</v>
      </c>
      <c r="O67" s="167"/>
      <c r="P67" s="39">
        <v>13.542878027710403</v>
      </c>
      <c r="Q67" s="77" t="s">
        <v>79</v>
      </c>
      <c r="R67" s="77"/>
      <c r="S67" s="39">
        <v>10.313320264478186</v>
      </c>
      <c r="T67" s="77" t="s">
        <v>79</v>
      </c>
      <c r="U67" s="77"/>
      <c r="V67" s="39">
        <v>7.834667907100375</v>
      </c>
      <c r="W67" s="77" t="s">
        <v>79</v>
      </c>
      <c r="X67" s="77"/>
      <c r="Y67" s="39">
        <v>5.698242349735854</v>
      </c>
      <c r="Z67" s="77" t="s">
        <v>79</v>
      </c>
      <c r="AA67" s="77"/>
      <c r="AB67" s="39">
        <v>4.625045685616507</v>
      </c>
      <c r="AC67" s="77" t="s">
        <v>79</v>
      </c>
      <c r="AD67" s="77"/>
      <c r="AE67" s="39">
        <v>4.0103664817091405</v>
      </c>
      <c r="AF67" s="77" t="s">
        <v>79</v>
      </c>
      <c r="AG67" s="77"/>
      <c r="AH67" s="39">
        <v>20.72299564740672</v>
      </c>
      <c r="AI67" s="168" t="s">
        <v>79</v>
      </c>
    </row>
    <row r="68" spans="2:35" ht="3" customHeight="1" thickBot="1">
      <c r="B68" s="91"/>
      <c r="C68" s="141"/>
      <c r="D68" s="92"/>
      <c r="E68" s="92"/>
      <c r="F68" s="92"/>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46"/>
    </row>
    <row r="69" spans="2:35" ht="15">
      <c r="B69" s="203" t="s">
        <v>2</v>
      </c>
      <c r="C69" s="14"/>
      <c r="D69" s="14"/>
      <c r="E69" s="14"/>
      <c r="F69" s="14"/>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7"/>
    </row>
  </sheetData>
  <mergeCells count="16">
    <mergeCell ref="C9:E10"/>
    <mergeCell ref="F9:H10"/>
    <mergeCell ref="I9:K10"/>
    <mergeCell ref="L9:N10"/>
    <mergeCell ref="AG9:AI9"/>
    <mergeCell ref="O9:Q10"/>
    <mergeCell ref="R9:T10"/>
    <mergeCell ref="U9:W10"/>
    <mergeCell ref="X9:Z10"/>
    <mergeCell ref="AA9:AC10"/>
    <mergeCell ref="AD9:AF10"/>
    <mergeCell ref="AG10:AI10"/>
    <mergeCell ref="B1:AI1"/>
    <mergeCell ref="B2:AI2"/>
    <mergeCell ref="B3:AI3"/>
    <mergeCell ref="C6:AI6"/>
  </mergeCells>
  <printOptions horizontalCentered="1"/>
  <pageMargins left="0.5" right="0.5" top="0.35" bottom="0.5" header="0" footer="0.25"/>
  <pageSetup fitToHeight="1" fitToWidth="1" horizontalDpi="600" verticalDpi="600" orientation="portrait" scale="81" r:id="rId1"/>
  <headerFooter alignWithMargins="0">
    <oddHeader xml:space="preserve">&amp;C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AK51"/>
  <sheetViews>
    <sheetView workbookViewId="0" topLeftCell="A1">
      <selection activeCell="A1" sqref="A1:AK1"/>
    </sheetView>
  </sheetViews>
  <sheetFormatPr defaultColWidth="9.140625" defaultRowHeight="12.75"/>
  <cols>
    <col min="1" max="1" width="19.00390625" style="0" customWidth="1"/>
    <col min="2" max="2" width="3.140625" style="0" customWidth="1"/>
    <col min="3" max="3" width="4.7109375" style="0" customWidth="1"/>
    <col min="4" max="4" width="3.140625" style="0" customWidth="1"/>
    <col min="5" max="5" width="3.00390625" style="0" customWidth="1"/>
    <col min="6" max="6" width="4.7109375" style="0" customWidth="1"/>
    <col min="7" max="7" width="2.8515625" style="0" customWidth="1"/>
    <col min="8" max="8" width="3.7109375" style="0" customWidth="1"/>
    <col min="9" max="9" width="4.7109375" style="0" customWidth="1"/>
    <col min="10" max="10" width="3.28125" style="0" customWidth="1"/>
    <col min="11" max="11" width="2.8515625" style="0" customWidth="1"/>
    <col min="12" max="12" width="4.7109375" style="0" customWidth="1"/>
    <col min="13" max="14" width="3.00390625" style="0" customWidth="1"/>
    <col min="15" max="15" width="4.7109375" style="0" customWidth="1"/>
    <col min="16" max="17" width="3.00390625" style="0" customWidth="1"/>
    <col min="18" max="18" width="4.7109375" style="0" customWidth="1"/>
    <col min="19" max="19" width="3.00390625" style="0" customWidth="1"/>
    <col min="20" max="20" width="2.7109375" style="0" customWidth="1"/>
    <col min="21" max="21" width="4.7109375" style="0" customWidth="1"/>
    <col min="22" max="22" width="3.140625" style="0" customWidth="1"/>
    <col min="23" max="23" width="2.8515625" style="0" customWidth="1"/>
    <col min="24" max="24" width="4.7109375" style="0" customWidth="1"/>
    <col min="25" max="26" width="3.00390625" style="0" customWidth="1"/>
    <col min="27" max="27" width="4.7109375" style="0" customWidth="1"/>
    <col min="28" max="28" width="3.28125" style="0" customWidth="1"/>
    <col min="29" max="29" width="3.140625" style="0" customWidth="1"/>
    <col min="30" max="30" width="5.28125" style="0" customWidth="1"/>
    <col min="31" max="32" width="3.140625" style="0" customWidth="1"/>
    <col min="33" max="33" width="4.7109375" style="0" customWidth="1"/>
    <col min="34" max="34" width="3.140625" style="0" customWidth="1"/>
    <col min="35" max="35" width="2.8515625" style="0" customWidth="1"/>
    <col min="36" max="36" width="5.28125" style="0" customWidth="1"/>
    <col min="37" max="37" width="3.140625" style="0" customWidth="1"/>
  </cols>
  <sheetData>
    <row r="1" spans="1:37" ht="15.75" customHeight="1">
      <c r="A1" s="994" t="s">
        <v>226</v>
      </c>
      <c r="B1" s="994"/>
      <c r="C1" s="994"/>
      <c r="D1" s="994"/>
      <c r="E1" s="994"/>
      <c r="F1" s="994"/>
      <c r="G1" s="994"/>
      <c r="H1" s="994"/>
      <c r="I1" s="994"/>
      <c r="J1" s="994"/>
      <c r="K1" s="994"/>
      <c r="L1" s="994"/>
      <c r="M1" s="994"/>
      <c r="N1" s="994"/>
      <c r="O1" s="994"/>
      <c r="P1" s="994"/>
      <c r="Q1" s="994"/>
      <c r="R1" s="994"/>
      <c r="S1" s="994"/>
      <c r="T1" s="994"/>
      <c r="U1" s="994"/>
      <c r="V1" s="994"/>
      <c r="W1" s="994"/>
      <c r="X1" s="994"/>
      <c r="Y1" s="994"/>
      <c r="Z1" s="994"/>
      <c r="AA1" s="994"/>
      <c r="AB1" s="994"/>
      <c r="AC1" s="994"/>
      <c r="AD1" s="994"/>
      <c r="AE1" s="994"/>
      <c r="AF1" s="1114"/>
      <c r="AG1" s="1114"/>
      <c r="AH1" s="1114"/>
      <c r="AI1" s="1114"/>
      <c r="AJ1" s="1114"/>
      <c r="AK1" s="1114"/>
    </row>
    <row r="2" spans="1:37" ht="15.75" customHeight="1">
      <c r="A2" s="1166" t="s">
        <v>77</v>
      </c>
      <c r="B2" s="1166"/>
      <c r="C2" s="1166"/>
      <c r="D2" s="1166"/>
      <c r="E2" s="1166"/>
      <c r="F2" s="1166"/>
      <c r="G2" s="1166"/>
      <c r="H2" s="1166"/>
      <c r="I2" s="1166"/>
      <c r="J2" s="1166"/>
      <c r="K2" s="1166"/>
      <c r="L2" s="1166"/>
      <c r="M2" s="1166"/>
      <c r="N2" s="1166"/>
      <c r="O2" s="1166"/>
      <c r="P2" s="1166"/>
      <c r="Q2" s="1166"/>
      <c r="R2" s="1166"/>
      <c r="S2" s="1166"/>
      <c r="T2" s="1166"/>
      <c r="U2" s="1166"/>
      <c r="V2" s="1166"/>
      <c r="W2" s="1166"/>
      <c r="X2" s="1166"/>
      <c r="Y2" s="1166"/>
      <c r="Z2" s="1166"/>
      <c r="AA2" s="1166"/>
      <c r="AB2" s="1166"/>
      <c r="AC2" s="1166"/>
      <c r="AD2" s="1166"/>
      <c r="AE2" s="1166"/>
      <c r="AF2" s="1158"/>
      <c r="AG2" s="1158"/>
      <c r="AH2" s="1158"/>
      <c r="AI2" s="1158"/>
      <c r="AJ2" s="1158"/>
      <c r="AK2" s="1158"/>
    </row>
    <row r="3" spans="1:37" ht="15.75" customHeight="1">
      <c r="A3" s="1108" t="s">
        <v>119</v>
      </c>
      <c r="B3" s="1108"/>
      <c r="C3" s="1108"/>
      <c r="D3" s="1108"/>
      <c r="E3" s="1108"/>
      <c r="F3" s="1108"/>
      <c r="G3" s="1108"/>
      <c r="H3" s="1108"/>
      <c r="I3" s="1108"/>
      <c r="J3" s="1108"/>
      <c r="K3" s="1108"/>
      <c r="L3" s="1108"/>
      <c r="M3" s="1108"/>
      <c r="N3" s="1108"/>
      <c r="O3" s="1108"/>
      <c r="P3" s="1044"/>
      <c r="Q3" s="1044"/>
      <c r="R3" s="1044"/>
      <c r="S3" s="1044"/>
      <c r="T3" s="1044"/>
      <c r="U3" s="1044"/>
      <c r="V3" s="1044"/>
      <c r="W3" s="1044"/>
      <c r="X3" s="1044"/>
      <c r="Y3" s="1044"/>
      <c r="Z3" s="1044"/>
      <c r="AA3" s="1044"/>
      <c r="AB3" s="1044"/>
      <c r="AC3" s="1044"/>
      <c r="AD3" s="1044"/>
      <c r="AE3" s="1044"/>
      <c r="AF3" s="1114"/>
      <c r="AG3" s="1114"/>
      <c r="AH3" s="1114"/>
      <c r="AI3" s="1114"/>
      <c r="AJ3" s="1114"/>
      <c r="AK3" s="1114"/>
    </row>
    <row r="4" spans="1:37" ht="6" customHeight="1">
      <c r="A4" s="1149"/>
      <c r="B4" s="1149"/>
      <c r="C4" s="1149"/>
      <c r="D4" s="1149"/>
      <c r="E4" s="1149"/>
      <c r="F4" s="1149"/>
      <c r="G4" s="1149"/>
      <c r="H4" s="1149"/>
      <c r="I4" s="1149"/>
      <c r="J4" s="1149"/>
      <c r="K4" s="1149"/>
      <c r="L4" s="1149"/>
      <c r="M4" s="1149"/>
      <c r="N4" s="1149"/>
      <c r="O4" s="1149"/>
      <c r="P4" s="1149"/>
      <c r="Q4" s="1149"/>
      <c r="R4" s="1149"/>
      <c r="S4" s="1149"/>
      <c r="T4" s="1149"/>
      <c r="U4" s="1149"/>
      <c r="V4" s="1149"/>
      <c r="W4" s="1149"/>
      <c r="X4" s="1149"/>
      <c r="Y4" s="1149"/>
      <c r="Z4" s="1149"/>
      <c r="AA4" s="1149"/>
      <c r="AB4" s="1149"/>
      <c r="AC4" s="1149"/>
      <c r="AD4" s="1149"/>
      <c r="AE4" s="1149"/>
      <c r="AF4" s="67"/>
      <c r="AG4" s="67"/>
      <c r="AH4" s="67"/>
      <c r="AI4" s="67"/>
      <c r="AJ4" s="67"/>
      <c r="AK4" s="67"/>
    </row>
    <row r="5" spans="1:37" ht="6" customHeight="1" thickBot="1">
      <c r="A5" s="45"/>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row>
    <row r="6" spans="1:37" ht="6" customHeight="1">
      <c r="A6" s="412"/>
      <c r="B6" s="181"/>
      <c r="C6" s="181"/>
      <c r="D6" s="181"/>
      <c r="E6" s="181"/>
      <c r="F6" s="181"/>
      <c r="G6" s="181"/>
      <c r="H6" s="181"/>
      <c r="I6" s="181"/>
      <c r="J6" s="181"/>
      <c r="K6" s="181"/>
      <c r="L6" s="181"/>
      <c r="M6" s="181"/>
      <c r="N6" s="181"/>
      <c r="O6" s="181"/>
      <c r="P6" s="181"/>
      <c r="Q6" s="181"/>
      <c r="R6" s="181"/>
      <c r="S6" s="181"/>
      <c r="T6" s="397"/>
      <c r="U6" s="181"/>
      <c r="V6" s="181"/>
      <c r="W6" s="181"/>
      <c r="X6" s="181"/>
      <c r="Y6" s="181"/>
      <c r="Z6" s="181"/>
      <c r="AA6" s="181"/>
      <c r="AB6" s="181"/>
      <c r="AC6" s="181"/>
      <c r="AD6" s="181"/>
      <c r="AE6" s="181"/>
      <c r="AF6" s="181"/>
      <c r="AG6" s="181"/>
      <c r="AH6" s="181"/>
      <c r="AI6" s="181"/>
      <c r="AJ6" s="181"/>
      <c r="AK6" s="182"/>
    </row>
    <row r="7" spans="1:37" ht="34.5" customHeight="1">
      <c r="A7" s="977" t="s">
        <v>161</v>
      </c>
      <c r="B7" s="1150" t="s">
        <v>166</v>
      </c>
      <c r="C7" s="1070"/>
      <c r="D7" s="1070"/>
      <c r="E7" s="1070"/>
      <c r="F7" s="1070"/>
      <c r="G7" s="1070"/>
      <c r="H7" s="1070"/>
      <c r="I7" s="1070"/>
      <c r="J7" s="1070"/>
      <c r="K7" s="1161"/>
      <c r="L7" s="1161"/>
      <c r="M7" s="1162"/>
      <c r="N7" s="1163"/>
      <c r="O7" s="1163"/>
      <c r="P7" s="1164"/>
      <c r="Q7" s="1163"/>
      <c r="R7" s="1163"/>
      <c r="S7" s="1165"/>
      <c r="T7" s="1150" t="s">
        <v>167</v>
      </c>
      <c r="U7" s="1070"/>
      <c r="V7" s="1070"/>
      <c r="W7" s="1070"/>
      <c r="X7" s="1070"/>
      <c r="Y7" s="1070"/>
      <c r="Z7" s="1070"/>
      <c r="AA7" s="1070"/>
      <c r="AB7" s="1070"/>
      <c r="AC7" s="1070"/>
      <c r="AD7" s="1070"/>
      <c r="AE7" s="1070"/>
      <c r="AF7" s="1154"/>
      <c r="AG7" s="1154"/>
      <c r="AH7" s="1154"/>
      <c r="AI7" s="1154"/>
      <c r="AJ7" s="1154"/>
      <c r="AK7" s="1155"/>
    </row>
    <row r="8" spans="1:37" ht="6" customHeight="1">
      <c r="A8" s="1167"/>
      <c r="B8" s="325"/>
      <c r="C8" s="325"/>
      <c r="D8" s="325"/>
      <c r="E8" s="325"/>
      <c r="F8" s="325"/>
      <c r="G8" s="325"/>
      <c r="H8" s="325"/>
      <c r="I8" s="325"/>
      <c r="J8" s="325"/>
      <c r="K8" s="325"/>
      <c r="L8" s="325"/>
      <c r="M8" s="325"/>
      <c r="N8" s="325"/>
      <c r="O8" s="325"/>
      <c r="P8" s="325"/>
      <c r="Q8" s="325"/>
      <c r="R8" s="325"/>
      <c r="S8" s="325"/>
      <c r="T8" s="398"/>
      <c r="U8" s="325"/>
      <c r="V8" s="325"/>
      <c r="W8" s="325"/>
      <c r="X8" s="325"/>
      <c r="Y8" s="325"/>
      <c r="Z8" s="325"/>
      <c r="AA8" s="325"/>
      <c r="AB8" s="325"/>
      <c r="AC8" s="325"/>
      <c r="AD8" s="325"/>
      <c r="AE8" s="325"/>
      <c r="AF8" s="325"/>
      <c r="AG8" s="325"/>
      <c r="AH8" s="325"/>
      <c r="AI8" s="316"/>
      <c r="AJ8" s="316"/>
      <c r="AK8" s="317"/>
    </row>
    <row r="9" spans="1:37" ht="6" customHeight="1">
      <c r="A9" s="1167"/>
      <c r="B9" s="327"/>
      <c r="C9" s="328"/>
      <c r="D9" s="328"/>
      <c r="E9" s="327"/>
      <c r="F9" s="328"/>
      <c r="G9" s="329"/>
      <c r="H9" s="327"/>
      <c r="I9" s="328"/>
      <c r="J9" s="329"/>
      <c r="K9" s="316"/>
      <c r="L9" s="316"/>
      <c r="M9" s="316"/>
      <c r="N9" s="327"/>
      <c r="O9" s="316"/>
      <c r="P9" s="316"/>
      <c r="Q9" s="577"/>
      <c r="R9" s="328"/>
      <c r="S9" s="329"/>
      <c r="T9" s="327"/>
      <c r="U9" s="328"/>
      <c r="V9" s="329"/>
      <c r="W9" s="327"/>
      <c r="X9" s="328"/>
      <c r="Y9" s="329"/>
      <c r="Z9" s="316"/>
      <c r="AA9" s="316"/>
      <c r="AB9" s="329"/>
      <c r="AC9" s="327"/>
      <c r="AD9" s="328"/>
      <c r="AE9" s="329"/>
      <c r="AF9" s="327"/>
      <c r="AG9" s="328"/>
      <c r="AH9" s="328"/>
      <c r="AI9" s="577"/>
      <c r="AJ9" s="328"/>
      <c r="AK9" s="330"/>
    </row>
    <row r="10" spans="1:37" ht="16.5" customHeight="1">
      <c r="A10" s="1167"/>
      <c r="B10" s="1144" t="s">
        <v>111</v>
      </c>
      <c r="C10" s="1093"/>
      <c r="D10" s="1146"/>
      <c r="E10" s="1144" t="s">
        <v>114</v>
      </c>
      <c r="F10" s="1093"/>
      <c r="G10" s="1146"/>
      <c r="H10" s="1144" t="s">
        <v>132</v>
      </c>
      <c r="I10" s="1001"/>
      <c r="J10" s="1145"/>
      <c r="K10" s="865" t="s">
        <v>150</v>
      </c>
      <c r="L10" s="331"/>
      <c r="M10" s="331"/>
      <c r="N10" s="1144" t="s">
        <v>169</v>
      </c>
      <c r="O10" s="1003"/>
      <c r="P10" s="1003"/>
      <c r="Q10" s="1141" t="s">
        <v>406</v>
      </c>
      <c r="R10" s="1107"/>
      <c r="S10" s="1142"/>
      <c r="T10" s="1144" t="s">
        <v>111</v>
      </c>
      <c r="U10" s="1093"/>
      <c r="V10" s="1146"/>
      <c r="W10" s="1144" t="s">
        <v>114</v>
      </c>
      <c r="X10" s="1001"/>
      <c r="Y10" s="1145"/>
      <c r="Z10" s="1053" t="s">
        <v>418</v>
      </c>
      <c r="AA10" s="1061"/>
      <c r="AB10" s="989"/>
      <c r="AC10" s="1144" t="s">
        <v>419</v>
      </c>
      <c r="AD10" s="1001"/>
      <c r="AE10" s="1145"/>
      <c r="AF10" s="1160" t="s">
        <v>169</v>
      </c>
      <c r="AG10" s="1001"/>
      <c r="AH10" s="1001"/>
      <c r="AI10" s="1141" t="s">
        <v>406</v>
      </c>
      <c r="AJ10" s="1001"/>
      <c r="AK10" s="1023"/>
    </row>
    <row r="11" spans="1:37" ht="6" customHeight="1">
      <c r="A11" s="23"/>
      <c r="B11" s="180"/>
      <c r="C11" s="180"/>
      <c r="D11" s="188"/>
      <c r="E11" s="177"/>
      <c r="F11" s="179"/>
      <c r="G11" s="178"/>
      <c r="H11" s="177"/>
      <c r="I11" s="179"/>
      <c r="J11" s="178"/>
      <c r="K11" s="179"/>
      <c r="L11" s="179"/>
      <c r="M11" s="179"/>
      <c r="N11" s="177"/>
      <c r="O11" s="179"/>
      <c r="P11" s="179"/>
      <c r="Q11" s="578"/>
      <c r="R11" s="179"/>
      <c r="S11" s="178"/>
      <c r="T11" s="177"/>
      <c r="U11" s="180"/>
      <c r="V11" s="188"/>
      <c r="W11" s="177"/>
      <c r="X11" s="189"/>
      <c r="Y11" s="239"/>
      <c r="Z11" s="189"/>
      <c r="AA11" s="189"/>
      <c r="AB11" s="239"/>
      <c r="AC11" s="399"/>
      <c r="AD11" s="189"/>
      <c r="AE11" s="239"/>
      <c r="AF11" s="399"/>
      <c r="AG11" s="189"/>
      <c r="AH11" s="189"/>
      <c r="AI11" s="581"/>
      <c r="AJ11" s="189"/>
      <c r="AK11" s="190"/>
    </row>
    <row r="12" spans="1:37" ht="6" customHeight="1">
      <c r="A12" s="22"/>
      <c r="B12" s="33"/>
      <c r="C12" s="33"/>
      <c r="D12" s="186"/>
      <c r="E12" s="184"/>
      <c r="F12" s="184"/>
      <c r="G12" s="185"/>
      <c r="H12" s="183"/>
      <c r="I12" s="184"/>
      <c r="J12" s="185"/>
      <c r="K12" s="184"/>
      <c r="L12" s="184"/>
      <c r="M12" s="184"/>
      <c r="N12" s="183"/>
      <c r="O12" s="184"/>
      <c r="P12" s="184"/>
      <c r="Q12" s="579"/>
      <c r="R12" s="184"/>
      <c r="S12" s="185"/>
      <c r="T12" s="183"/>
      <c r="U12" s="33"/>
      <c r="V12" s="186"/>
      <c r="W12" s="183"/>
      <c r="X12" s="187"/>
      <c r="Y12" s="240"/>
      <c r="Z12" s="187"/>
      <c r="AA12" s="187"/>
      <c r="AB12" s="240"/>
      <c r="AC12" s="400"/>
      <c r="AD12" s="187"/>
      <c r="AE12" s="401"/>
      <c r="AF12" s="187"/>
      <c r="AG12" s="187"/>
      <c r="AH12" s="187"/>
      <c r="AI12" s="582"/>
      <c r="AJ12" s="187"/>
      <c r="AK12" s="403"/>
    </row>
    <row r="13" spans="1:37" ht="15" customHeight="1">
      <c r="A13" s="875" t="s">
        <v>80</v>
      </c>
      <c r="B13" s="338"/>
      <c r="C13" s="876">
        <v>98.2</v>
      </c>
      <c r="D13" s="877" t="s">
        <v>79</v>
      </c>
      <c r="E13" s="878"/>
      <c r="F13" s="879">
        <v>98.13829787234043</v>
      </c>
      <c r="G13" s="880" t="s">
        <v>79</v>
      </c>
      <c r="H13" s="881"/>
      <c r="I13" s="879">
        <v>98.7034574468085</v>
      </c>
      <c r="J13" s="880" t="s">
        <v>79</v>
      </c>
      <c r="K13" s="882"/>
      <c r="L13" s="879">
        <v>98.86968085106383</v>
      </c>
      <c r="M13" s="882" t="s">
        <v>79</v>
      </c>
      <c r="N13" s="881"/>
      <c r="O13" s="883">
        <v>99.13563829787235</v>
      </c>
      <c r="P13" s="882" t="s">
        <v>79</v>
      </c>
      <c r="Q13" s="884"/>
      <c r="R13" s="883">
        <v>99.20212765957447</v>
      </c>
      <c r="S13" s="340" t="s">
        <v>79</v>
      </c>
      <c r="T13" s="341"/>
      <c r="U13" s="885">
        <v>99.89798299878532</v>
      </c>
      <c r="V13" s="886" t="s">
        <v>79</v>
      </c>
      <c r="W13" s="887"/>
      <c r="X13" s="879">
        <v>99.81582999446027</v>
      </c>
      <c r="Y13" s="888" t="s">
        <v>79</v>
      </c>
      <c r="Z13" s="889"/>
      <c r="AA13" s="879">
        <v>99.96107445499368</v>
      </c>
      <c r="AB13" s="888" t="s">
        <v>79</v>
      </c>
      <c r="AC13" s="890"/>
      <c r="AD13" s="879">
        <v>99.96330553376316</v>
      </c>
      <c r="AE13" s="24" t="s">
        <v>79</v>
      </c>
      <c r="AF13" s="16"/>
      <c r="AG13" s="891">
        <v>99.95532911900222</v>
      </c>
      <c r="AH13" s="63" t="s">
        <v>79</v>
      </c>
      <c r="AI13" s="574"/>
      <c r="AJ13" s="891">
        <v>99.89840825965575</v>
      </c>
      <c r="AK13" s="168" t="s">
        <v>79</v>
      </c>
    </row>
    <row r="14" spans="1:37" ht="15">
      <c r="A14" s="892" t="s">
        <v>81</v>
      </c>
      <c r="B14" s="334"/>
      <c r="C14" s="876">
        <v>97.1</v>
      </c>
      <c r="D14" s="893"/>
      <c r="E14" s="883"/>
      <c r="F14" s="879">
        <v>97.34042553191489</v>
      </c>
      <c r="G14" s="893"/>
      <c r="H14" s="894"/>
      <c r="I14" s="879">
        <v>98.23803191489363</v>
      </c>
      <c r="J14" s="893"/>
      <c r="K14" s="883"/>
      <c r="L14" s="879">
        <v>98.47074468085107</v>
      </c>
      <c r="M14" s="883"/>
      <c r="N14" s="894"/>
      <c r="O14" s="883">
        <v>98.7034574468085</v>
      </c>
      <c r="P14" s="883"/>
      <c r="Q14" s="895"/>
      <c r="R14" s="883">
        <v>99.30186170212765</v>
      </c>
      <c r="S14" s="342"/>
      <c r="T14" s="337"/>
      <c r="U14" s="879">
        <v>99.7903607865421</v>
      </c>
      <c r="V14" s="893"/>
      <c r="W14" s="887"/>
      <c r="X14" s="879">
        <v>99.7135757298417</v>
      </c>
      <c r="Y14" s="896"/>
      <c r="Z14" s="879"/>
      <c r="AA14" s="879">
        <v>99.95054921516183</v>
      </c>
      <c r="AB14" s="896"/>
      <c r="AC14" s="890"/>
      <c r="AD14" s="879">
        <v>99.94583061649097</v>
      </c>
      <c r="AE14" s="24"/>
      <c r="AF14" s="16"/>
      <c r="AG14" s="891">
        <v>99.87836644795588</v>
      </c>
      <c r="AH14" s="63"/>
      <c r="AI14" s="574"/>
      <c r="AJ14" s="891">
        <v>99.90028749689924</v>
      </c>
      <c r="AK14" s="168"/>
    </row>
    <row r="15" spans="1:37" ht="15">
      <c r="A15" s="892" t="s">
        <v>82</v>
      </c>
      <c r="B15" s="334"/>
      <c r="C15" s="876">
        <v>95.74468085106383</v>
      </c>
      <c r="D15" s="893"/>
      <c r="E15" s="883"/>
      <c r="F15" s="879">
        <v>95.81117021276596</v>
      </c>
      <c r="G15" s="893"/>
      <c r="H15" s="894"/>
      <c r="I15" s="879">
        <v>97.93882978723404</v>
      </c>
      <c r="J15" s="893"/>
      <c r="K15" s="883"/>
      <c r="L15" s="879">
        <v>98.76994680851064</v>
      </c>
      <c r="M15" s="883"/>
      <c r="N15" s="894"/>
      <c r="O15" s="883">
        <v>99.10239361702128</v>
      </c>
      <c r="P15" s="883"/>
      <c r="Q15" s="895"/>
      <c r="R15" s="883">
        <v>99.2686170212766</v>
      </c>
      <c r="S15" s="342"/>
      <c r="T15" s="337"/>
      <c r="U15" s="879">
        <v>99.3499659269366</v>
      </c>
      <c r="V15" s="893"/>
      <c r="W15" s="887"/>
      <c r="X15" s="879">
        <v>99.50136463694524</v>
      </c>
      <c r="Y15" s="896"/>
      <c r="Z15" s="879"/>
      <c r="AA15" s="879">
        <v>99.90697856042874</v>
      </c>
      <c r="AB15" s="896"/>
      <c r="AC15" s="890"/>
      <c r="AD15" s="879">
        <v>99.95836060463303</v>
      </c>
      <c r="AE15" s="24"/>
      <c r="AF15" s="16"/>
      <c r="AG15" s="891">
        <v>99.96472248225308</v>
      </c>
      <c r="AH15" s="63"/>
      <c r="AI15" s="574"/>
      <c r="AJ15" s="891">
        <v>99.95759621837588</v>
      </c>
      <c r="AK15" s="168"/>
    </row>
    <row r="16" spans="1:37" ht="15">
      <c r="A16" s="875" t="s">
        <v>83</v>
      </c>
      <c r="B16" s="334"/>
      <c r="C16" s="876">
        <v>91.5</v>
      </c>
      <c r="D16" s="893"/>
      <c r="E16" s="883"/>
      <c r="F16" s="879">
        <v>93.31559694047223</v>
      </c>
      <c r="G16" s="893"/>
      <c r="H16" s="894"/>
      <c r="I16" s="879">
        <v>96.70768207515796</v>
      </c>
      <c r="J16" s="893"/>
      <c r="K16" s="883"/>
      <c r="L16" s="879">
        <v>97.87163285666777</v>
      </c>
      <c r="M16" s="883"/>
      <c r="N16" s="894"/>
      <c r="O16" s="883">
        <v>98.237445959428</v>
      </c>
      <c r="P16" s="883"/>
      <c r="Q16" s="895"/>
      <c r="R16" s="883">
        <v>99.20186232125042</v>
      </c>
      <c r="S16" s="342"/>
      <c r="T16" s="337"/>
      <c r="U16" s="879">
        <v>98.1</v>
      </c>
      <c r="V16" s="893"/>
      <c r="W16" s="887"/>
      <c r="X16" s="879">
        <v>99.10950384087919</v>
      </c>
      <c r="Y16" s="896"/>
      <c r="Z16" s="879"/>
      <c r="AA16" s="879">
        <v>99.71823170624276</v>
      </c>
      <c r="AB16" s="896"/>
      <c r="AC16" s="890"/>
      <c r="AD16" s="879">
        <v>99.81191361784735</v>
      </c>
      <c r="AE16" s="24"/>
      <c r="AF16" s="16"/>
      <c r="AG16" s="891">
        <v>99.84193115788322</v>
      </c>
      <c r="AH16" s="63"/>
      <c r="AI16" s="574"/>
      <c r="AJ16" s="891">
        <v>99.84184867398557</v>
      </c>
      <c r="AK16" s="168"/>
    </row>
    <row r="17" spans="1:37" ht="15">
      <c r="A17" s="875" t="s">
        <v>84</v>
      </c>
      <c r="B17" s="334"/>
      <c r="C17" s="876">
        <v>85.9</v>
      </c>
      <c r="D17" s="893"/>
      <c r="E17" s="883"/>
      <c r="F17" s="879">
        <v>89.26196808510639</v>
      </c>
      <c r="G17" s="893"/>
      <c r="H17" s="894"/>
      <c r="I17" s="879">
        <v>95.0465425531915</v>
      </c>
      <c r="J17" s="893"/>
      <c r="K17" s="883"/>
      <c r="L17" s="879">
        <v>97.47340425531915</v>
      </c>
      <c r="M17" s="883"/>
      <c r="N17" s="894"/>
      <c r="O17" s="883">
        <v>98.00531914893617</v>
      </c>
      <c r="P17" s="883"/>
      <c r="Q17" s="895"/>
      <c r="R17" s="883">
        <v>98.76994680851064</v>
      </c>
      <c r="S17" s="342"/>
      <c r="T17" s="337"/>
      <c r="U17" s="879">
        <v>95</v>
      </c>
      <c r="V17" s="893"/>
      <c r="W17" s="887"/>
      <c r="X17" s="879">
        <v>97.13657419663349</v>
      </c>
      <c r="Y17" s="896"/>
      <c r="Z17" s="879"/>
      <c r="AA17" s="879">
        <v>99.05865434797407</v>
      </c>
      <c r="AB17" s="896"/>
      <c r="AC17" s="890"/>
      <c r="AD17" s="879">
        <v>99.6852726575953</v>
      </c>
      <c r="AE17" s="24"/>
      <c r="AF17" s="16"/>
      <c r="AG17" s="891">
        <v>99.68469487746438</v>
      </c>
      <c r="AH17" s="63"/>
      <c r="AI17" s="574"/>
      <c r="AJ17" s="891">
        <v>99.77619424001533</v>
      </c>
      <c r="AK17" s="168"/>
    </row>
    <row r="18" spans="1:37" ht="15">
      <c r="A18" s="875" t="s">
        <v>85</v>
      </c>
      <c r="B18" s="334"/>
      <c r="C18" s="876">
        <v>76.1</v>
      </c>
      <c r="D18" s="893"/>
      <c r="E18" s="883"/>
      <c r="F18" s="879">
        <v>83.34441489361703</v>
      </c>
      <c r="G18" s="893"/>
      <c r="H18" s="894"/>
      <c r="I18" s="879">
        <v>91.52260638297872</v>
      </c>
      <c r="J18" s="893"/>
      <c r="K18" s="883"/>
      <c r="L18" s="879">
        <v>95.97739361702128</v>
      </c>
      <c r="M18" s="883"/>
      <c r="N18" s="894"/>
      <c r="O18" s="883">
        <v>97.47340425531915</v>
      </c>
      <c r="P18" s="883"/>
      <c r="Q18" s="895"/>
      <c r="R18" s="883">
        <v>98.76994680851064</v>
      </c>
      <c r="S18" s="342"/>
      <c r="T18" s="337"/>
      <c r="U18" s="879">
        <v>87.9</v>
      </c>
      <c r="V18" s="893"/>
      <c r="W18" s="887"/>
      <c r="X18" s="879">
        <v>94.3794011137393</v>
      </c>
      <c r="Y18" s="896"/>
      <c r="Z18" s="879"/>
      <c r="AA18" s="879">
        <v>97.80397733064004</v>
      </c>
      <c r="AB18" s="896"/>
      <c r="AC18" s="890"/>
      <c r="AD18" s="879">
        <v>99.0380509401704</v>
      </c>
      <c r="AE18" s="24"/>
      <c r="AF18" s="16"/>
      <c r="AG18" s="891">
        <v>99.30628167021042</v>
      </c>
      <c r="AH18" s="63"/>
      <c r="AI18" s="574"/>
      <c r="AJ18" s="891">
        <v>99.52261007465522</v>
      </c>
      <c r="AK18" s="168"/>
    </row>
    <row r="19" spans="1:37" ht="15">
      <c r="A19" s="875" t="s">
        <v>86</v>
      </c>
      <c r="B19" s="334"/>
      <c r="C19" s="876">
        <v>65</v>
      </c>
      <c r="D19" s="893"/>
      <c r="E19" s="883"/>
      <c r="F19" s="879">
        <v>73.12936481543066</v>
      </c>
      <c r="G19" s="893"/>
      <c r="H19" s="894"/>
      <c r="I19" s="879">
        <v>87.5623545061523</v>
      </c>
      <c r="J19" s="893"/>
      <c r="K19" s="883"/>
      <c r="L19" s="879">
        <v>92.55071499833721</v>
      </c>
      <c r="M19" s="883"/>
      <c r="N19" s="894"/>
      <c r="O19" s="883">
        <v>95.54373129364816</v>
      </c>
      <c r="P19" s="883"/>
      <c r="Q19" s="895"/>
      <c r="R19" s="883">
        <v>98.1376787495843</v>
      </c>
      <c r="S19" s="342"/>
      <c r="T19" s="337"/>
      <c r="U19" s="879">
        <v>80</v>
      </c>
      <c r="V19" s="893"/>
      <c r="W19" s="887"/>
      <c r="X19" s="879">
        <v>87.63516396774449</v>
      </c>
      <c r="Y19" s="896"/>
      <c r="Z19" s="879"/>
      <c r="AA19" s="879">
        <v>95.55414626522132</v>
      </c>
      <c r="AB19" s="896"/>
      <c r="AC19" s="890"/>
      <c r="AD19" s="879">
        <v>97.7318933834381</v>
      </c>
      <c r="AE19" s="24"/>
      <c r="AF19" s="16"/>
      <c r="AG19" s="891">
        <v>98.53205170371395</v>
      </c>
      <c r="AH19" s="63"/>
      <c r="AI19" s="574"/>
      <c r="AJ19" s="891">
        <v>99.31740123114254</v>
      </c>
      <c r="AK19" s="168"/>
    </row>
    <row r="20" spans="1:37" ht="15">
      <c r="A20" s="875" t="s">
        <v>87</v>
      </c>
      <c r="B20" s="334"/>
      <c r="C20" s="876">
        <v>50.1</v>
      </c>
      <c r="D20" s="893"/>
      <c r="E20" s="883"/>
      <c r="F20" s="879">
        <v>61.203457446808514</v>
      </c>
      <c r="G20" s="893"/>
      <c r="H20" s="894"/>
      <c r="I20" s="879">
        <v>77.79255319148936</v>
      </c>
      <c r="J20" s="893"/>
      <c r="K20" s="883"/>
      <c r="L20" s="879">
        <v>87.9654255319149</v>
      </c>
      <c r="M20" s="883"/>
      <c r="N20" s="894"/>
      <c r="O20" s="883">
        <v>91.38962765957447</v>
      </c>
      <c r="P20" s="883"/>
      <c r="Q20" s="895"/>
      <c r="R20" s="883">
        <v>96.6090425531915</v>
      </c>
      <c r="S20" s="342"/>
      <c r="T20" s="337"/>
      <c r="U20" s="879">
        <v>69.4</v>
      </c>
      <c r="V20" s="893"/>
      <c r="W20" s="887"/>
      <c r="X20" s="879">
        <v>80.43834067702407</v>
      </c>
      <c r="Y20" s="896"/>
      <c r="Z20" s="879"/>
      <c r="AA20" s="879">
        <v>90.76768535662056</v>
      </c>
      <c r="AB20" s="896"/>
      <c r="AC20" s="890"/>
      <c r="AD20" s="879">
        <v>95.70689073227177</v>
      </c>
      <c r="AE20" s="24"/>
      <c r="AF20" s="16"/>
      <c r="AG20" s="891">
        <v>96.80744789111282</v>
      </c>
      <c r="AH20" s="63"/>
      <c r="AI20" s="574"/>
      <c r="AJ20" s="891">
        <v>98.86497826628162</v>
      </c>
      <c r="AK20" s="168"/>
    </row>
    <row r="21" spans="1:37" ht="15">
      <c r="A21" s="897" t="s">
        <v>89</v>
      </c>
      <c r="B21" s="334"/>
      <c r="C21" s="876">
        <v>38.5</v>
      </c>
      <c r="D21" s="893"/>
      <c r="E21" s="883"/>
      <c r="F21" s="879">
        <v>52.06117021276596</v>
      </c>
      <c r="G21" s="893"/>
      <c r="H21" s="894"/>
      <c r="I21" s="879">
        <v>69.44813829787235</v>
      </c>
      <c r="J21" s="893"/>
      <c r="K21" s="883"/>
      <c r="L21" s="879">
        <v>82.67952127659575</v>
      </c>
      <c r="M21" s="883"/>
      <c r="N21" s="894"/>
      <c r="O21" s="883">
        <v>86.2034574468085</v>
      </c>
      <c r="P21" s="883"/>
      <c r="Q21" s="895"/>
      <c r="R21" s="883">
        <v>95.84441489361703</v>
      </c>
      <c r="S21" s="342"/>
      <c r="T21" s="337"/>
      <c r="U21" s="879">
        <v>61.9</v>
      </c>
      <c r="V21" s="893"/>
      <c r="W21" s="887"/>
      <c r="X21" s="879">
        <v>76.23527645850665</v>
      </c>
      <c r="Y21" s="896"/>
      <c r="Z21" s="879"/>
      <c r="AA21" s="879">
        <v>86.40549502705548</v>
      </c>
      <c r="AB21" s="896"/>
      <c r="AC21" s="890"/>
      <c r="AD21" s="879">
        <v>93.2463512889276</v>
      </c>
      <c r="AE21" s="24"/>
      <c r="AF21" s="16"/>
      <c r="AG21" s="891">
        <v>94.95494276542014</v>
      </c>
      <c r="AH21" s="63"/>
      <c r="AI21" s="574"/>
      <c r="AJ21" s="891">
        <v>98.3538174180434</v>
      </c>
      <c r="AK21" s="168"/>
    </row>
    <row r="22" spans="1:37" ht="15">
      <c r="A22" s="875" t="s">
        <v>88</v>
      </c>
      <c r="B22" s="334"/>
      <c r="C22" s="876">
        <v>27.5</v>
      </c>
      <c r="D22" s="893"/>
      <c r="E22" s="883"/>
      <c r="F22" s="879">
        <v>43.26571333555038</v>
      </c>
      <c r="G22" s="893"/>
      <c r="H22" s="894"/>
      <c r="I22" s="879">
        <v>59.69404722314599</v>
      </c>
      <c r="J22" s="893"/>
      <c r="K22" s="883"/>
      <c r="L22" s="879">
        <v>73.49517791819089</v>
      </c>
      <c r="M22" s="883"/>
      <c r="N22" s="894"/>
      <c r="O22" s="883">
        <v>74.79215164615897</v>
      </c>
      <c r="P22" s="883"/>
      <c r="Q22" s="895"/>
      <c r="R22" s="883">
        <v>88.32723644828732</v>
      </c>
      <c r="S22" s="342"/>
      <c r="T22" s="337"/>
      <c r="U22" s="879">
        <v>49.9</v>
      </c>
      <c r="V22" s="893"/>
      <c r="W22" s="887"/>
      <c r="X22" s="879">
        <v>67.86131699275776</v>
      </c>
      <c r="Y22" s="896"/>
      <c r="Z22" s="879"/>
      <c r="AA22" s="879">
        <v>80.90627476406598</v>
      </c>
      <c r="AB22" s="896"/>
      <c r="AC22" s="890"/>
      <c r="AD22" s="879">
        <v>88.93718455612199</v>
      </c>
      <c r="AE22" s="24"/>
      <c r="AF22" s="16"/>
      <c r="AG22" s="891">
        <v>91.77771562482783</v>
      </c>
      <c r="AH22" s="63"/>
      <c r="AI22" s="574"/>
      <c r="AJ22" s="891">
        <v>96.20399445708692</v>
      </c>
      <c r="AK22" s="168"/>
    </row>
    <row r="23" spans="1:37" ht="6" customHeight="1" thickBot="1">
      <c r="A23" s="413"/>
      <c r="B23" s="92"/>
      <c r="C23" s="92"/>
      <c r="D23" s="191"/>
      <c r="E23" s="92"/>
      <c r="F23" s="92"/>
      <c r="G23" s="191"/>
      <c r="H23" s="141"/>
      <c r="I23" s="92"/>
      <c r="J23" s="191"/>
      <c r="K23" s="92"/>
      <c r="L23" s="92"/>
      <c r="M23" s="191"/>
      <c r="N23" s="92"/>
      <c r="O23" s="92"/>
      <c r="P23" s="92"/>
      <c r="Q23" s="580"/>
      <c r="R23" s="92"/>
      <c r="S23" s="191"/>
      <c r="T23" s="141"/>
      <c r="U23" s="92"/>
      <c r="V23" s="191"/>
      <c r="W23" s="69"/>
      <c r="X23" s="69"/>
      <c r="Y23" s="197"/>
      <c r="Z23" s="69"/>
      <c r="AA23" s="69"/>
      <c r="AB23" s="197"/>
      <c r="AC23" s="78"/>
      <c r="AD23" s="69"/>
      <c r="AE23" s="197"/>
      <c r="AF23" s="78"/>
      <c r="AG23" s="69"/>
      <c r="AH23" s="69"/>
      <c r="AI23" s="575"/>
      <c r="AJ23" s="69"/>
      <c r="AK23" s="34"/>
    </row>
    <row r="24" spans="1:22" ht="6" customHeight="1">
      <c r="A24" s="16"/>
      <c r="B24" s="14"/>
      <c r="C24" s="14"/>
      <c r="D24" s="14"/>
      <c r="E24" s="14"/>
      <c r="F24" s="14"/>
      <c r="G24" s="14"/>
      <c r="H24" s="14"/>
      <c r="I24" s="14"/>
      <c r="J24" s="14"/>
      <c r="K24" s="14"/>
      <c r="L24" s="14"/>
      <c r="M24" s="14"/>
      <c r="N24" s="14"/>
      <c r="O24" s="14"/>
      <c r="P24" s="14"/>
      <c r="Q24" s="14"/>
      <c r="R24" s="14"/>
      <c r="S24" s="14"/>
      <c r="T24" s="14"/>
      <c r="U24" s="14"/>
      <c r="V24" s="14"/>
    </row>
    <row r="25" spans="1:22" ht="12.75">
      <c r="A25" s="16"/>
      <c r="B25" s="14"/>
      <c r="C25" s="14"/>
      <c r="D25" s="14"/>
      <c r="E25" s="14"/>
      <c r="F25" s="14"/>
      <c r="G25" s="14"/>
      <c r="H25" s="14"/>
      <c r="I25" s="14"/>
      <c r="J25" s="14"/>
      <c r="K25" s="14"/>
      <c r="L25" s="14"/>
      <c r="M25" s="14"/>
      <c r="N25" s="14"/>
      <c r="O25" s="14"/>
      <c r="P25" s="14"/>
      <c r="Q25" s="14"/>
      <c r="R25" s="14"/>
      <c r="S25" s="14"/>
      <c r="T25" s="14"/>
      <c r="U25" s="14"/>
      <c r="V25" s="14"/>
    </row>
    <row r="26" spans="1:37" ht="15.75" customHeight="1">
      <c r="A26" s="1147" t="s">
        <v>236</v>
      </c>
      <c r="B26" s="1147"/>
      <c r="C26" s="1147"/>
      <c r="D26" s="1147"/>
      <c r="E26" s="1147"/>
      <c r="F26" s="1147"/>
      <c r="G26" s="1147"/>
      <c r="H26" s="1147"/>
      <c r="I26" s="1147"/>
      <c r="J26" s="1147"/>
      <c r="K26" s="1147"/>
      <c r="L26" s="1147"/>
      <c r="M26" s="1147"/>
      <c r="N26" s="1147"/>
      <c r="O26" s="1147"/>
      <c r="P26" s="1147"/>
      <c r="Q26" s="1147"/>
      <c r="R26" s="1147"/>
      <c r="S26" s="1147"/>
      <c r="T26" s="1147"/>
      <c r="U26" s="1147"/>
      <c r="V26" s="1147"/>
      <c r="W26" s="1147"/>
      <c r="X26" s="1147"/>
      <c r="Y26" s="1147"/>
      <c r="Z26" s="1147"/>
      <c r="AA26" s="1147"/>
      <c r="AB26" s="1147"/>
      <c r="AC26" s="1147"/>
      <c r="AD26" s="1147"/>
      <c r="AE26" s="1147"/>
      <c r="AF26" s="1148"/>
      <c r="AG26" s="1148"/>
      <c r="AH26" s="1148"/>
      <c r="AI26" s="1114"/>
      <c r="AJ26" s="1114"/>
      <c r="AK26" s="1114"/>
    </row>
    <row r="27" spans="1:37" ht="15.75" customHeight="1">
      <c r="A27" s="1156" t="s">
        <v>77</v>
      </c>
      <c r="B27" s="1156"/>
      <c r="C27" s="1156"/>
      <c r="D27" s="1156"/>
      <c r="E27" s="1156"/>
      <c r="F27" s="1156"/>
      <c r="G27" s="1156"/>
      <c r="H27" s="1156"/>
      <c r="I27" s="1156"/>
      <c r="J27" s="1156"/>
      <c r="K27" s="1156"/>
      <c r="L27" s="1156"/>
      <c r="M27" s="1156"/>
      <c r="N27" s="1156"/>
      <c r="O27" s="1156"/>
      <c r="P27" s="1156"/>
      <c r="Q27" s="1156"/>
      <c r="R27" s="1156"/>
      <c r="S27" s="1156"/>
      <c r="T27" s="1156"/>
      <c r="U27" s="1156"/>
      <c r="V27" s="1156"/>
      <c r="W27" s="1156"/>
      <c r="X27" s="1156"/>
      <c r="Y27" s="1156"/>
      <c r="Z27" s="1156"/>
      <c r="AA27" s="1156"/>
      <c r="AB27" s="1156"/>
      <c r="AC27" s="1156"/>
      <c r="AD27" s="1156"/>
      <c r="AE27" s="1156"/>
      <c r="AF27" s="1157"/>
      <c r="AG27" s="1157"/>
      <c r="AH27" s="1157"/>
      <c r="AI27" s="1158"/>
      <c r="AJ27" s="1158"/>
      <c r="AK27" s="1158"/>
    </row>
    <row r="28" spans="1:37" ht="15.75" customHeight="1">
      <c r="A28" s="1159" t="s">
        <v>120</v>
      </c>
      <c r="B28" s="1159"/>
      <c r="C28" s="1159"/>
      <c r="D28" s="1159"/>
      <c r="E28" s="1159"/>
      <c r="F28" s="1159"/>
      <c r="G28" s="1159"/>
      <c r="H28" s="1159"/>
      <c r="I28" s="1159"/>
      <c r="J28" s="1159"/>
      <c r="K28" s="1159"/>
      <c r="L28" s="1159"/>
      <c r="M28" s="1159"/>
      <c r="N28" s="1159"/>
      <c r="O28" s="1159"/>
      <c r="P28" s="1159"/>
      <c r="Q28" s="1159"/>
      <c r="R28" s="1159"/>
      <c r="S28" s="1159"/>
      <c r="T28" s="1159"/>
      <c r="U28" s="1159"/>
      <c r="V28" s="1159"/>
      <c r="W28" s="1159"/>
      <c r="X28" s="1159"/>
      <c r="Y28" s="1159"/>
      <c r="Z28" s="1159"/>
      <c r="AA28" s="1159"/>
      <c r="AB28" s="1159"/>
      <c r="AC28" s="1159"/>
      <c r="AD28" s="1159"/>
      <c r="AE28" s="1159"/>
      <c r="AF28" s="1148"/>
      <c r="AG28" s="1148"/>
      <c r="AH28" s="1148"/>
      <c r="AI28" s="1114"/>
      <c r="AJ28" s="1114"/>
      <c r="AK28" s="1114"/>
    </row>
    <row r="29" spans="1:37" ht="6" customHeight="1">
      <c r="A29" s="1149"/>
      <c r="B29" s="1149"/>
      <c r="C29" s="1149"/>
      <c r="D29" s="1149"/>
      <c r="E29" s="1149"/>
      <c r="F29" s="1149"/>
      <c r="G29" s="1149"/>
      <c r="H29" s="1149"/>
      <c r="I29" s="1149"/>
      <c r="J29" s="1149"/>
      <c r="K29" s="1149"/>
      <c r="L29" s="1149"/>
      <c r="M29" s="1149"/>
      <c r="N29" s="1149"/>
      <c r="O29" s="1149"/>
      <c r="P29" s="1149"/>
      <c r="Q29" s="1149"/>
      <c r="R29" s="1149"/>
      <c r="S29" s="1149"/>
      <c r="T29" s="1149"/>
      <c r="U29" s="1149"/>
      <c r="V29" s="1149"/>
      <c r="W29" s="1149"/>
      <c r="X29" s="1149"/>
      <c r="Y29" s="1149"/>
      <c r="Z29" s="1149"/>
      <c r="AA29" s="1149"/>
      <c r="AB29" s="1149"/>
      <c r="AC29" s="1149"/>
      <c r="AD29" s="1149"/>
      <c r="AE29" s="1149"/>
      <c r="AF29" s="67"/>
      <c r="AG29" s="67"/>
      <c r="AH29" s="67"/>
      <c r="AI29" s="67"/>
      <c r="AJ29" s="67"/>
      <c r="AK29" s="67"/>
    </row>
    <row r="30" spans="1:37" ht="6" customHeight="1" thickBot="1">
      <c r="A30" s="67"/>
      <c r="B30" s="67"/>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row>
    <row r="31" spans="1:37" ht="6" customHeight="1">
      <c r="A31" s="414"/>
      <c r="B31" s="194"/>
      <c r="C31" s="192"/>
      <c r="D31" s="192"/>
      <c r="E31" s="192"/>
      <c r="F31" s="192"/>
      <c r="G31" s="192"/>
      <c r="H31" s="192"/>
      <c r="I31" s="192"/>
      <c r="J31" s="192"/>
      <c r="K31" s="192"/>
      <c r="L31" s="192"/>
      <c r="M31" s="192"/>
      <c r="N31" s="192"/>
      <c r="O31" s="192"/>
      <c r="P31" s="192"/>
      <c r="Q31" s="192"/>
      <c r="R31" s="192"/>
      <c r="S31" s="192"/>
      <c r="T31" s="194"/>
      <c r="U31" s="192"/>
      <c r="V31" s="192"/>
      <c r="W31" s="192"/>
      <c r="X31" s="192"/>
      <c r="Y31" s="192"/>
      <c r="Z31" s="192"/>
      <c r="AA31" s="192"/>
      <c r="AB31" s="192"/>
      <c r="AC31" s="192"/>
      <c r="AD31" s="192"/>
      <c r="AE31" s="192"/>
      <c r="AF31" s="192"/>
      <c r="AG31" s="192"/>
      <c r="AH31" s="192"/>
      <c r="AI31" s="192"/>
      <c r="AJ31" s="192"/>
      <c r="AK31" s="193"/>
    </row>
    <row r="32" spans="1:37" ht="34.5" customHeight="1">
      <c r="A32" s="977" t="s">
        <v>162</v>
      </c>
      <c r="B32" s="1150" t="s">
        <v>166</v>
      </c>
      <c r="C32" s="1070"/>
      <c r="D32" s="1070"/>
      <c r="E32" s="1070"/>
      <c r="F32" s="1070"/>
      <c r="G32" s="1070"/>
      <c r="H32" s="1070"/>
      <c r="I32" s="1070"/>
      <c r="J32" s="1070"/>
      <c r="K32" s="1151"/>
      <c r="L32" s="1151"/>
      <c r="M32" s="1152"/>
      <c r="N32" s="1153"/>
      <c r="O32" s="1153"/>
      <c r="P32" s="1154"/>
      <c r="Q32" s="1153"/>
      <c r="R32" s="1153"/>
      <c r="S32" s="1065"/>
      <c r="T32" s="1150" t="s">
        <v>167</v>
      </c>
      <c r="U32" s="1070"/>
      <c r="V32" s="1070"/>
      <c r="W32" s="1070"/>
      <c r="X32" s="1070"/>
      <c r="Y32" s="1070"/>
      <c r="Z32" s="1070"/>
      <c r="AA32" s="1070"/>
      <c r="AB32" s="1070"/>
      <c r="AC32" s="1070"/>
      <c r="AD32" s="1070"/>
      <c r="AE32" s="1070"/>
      <c r="AF32" s="1154"/>
      <c r="AG32" s="1154"/>
      <c r="AH32" s="1154"/>
      <c r="AI32" s="1154"/>
      <c r="AJ32" s="1154"/>
      <c r="AK32" s="1155"/>
    </row>
    <row r="33" spans="1:37" ht="6" customHeight="1">
      <c r="A33" s="977"/>
      <c r="B33" s="316"/>
      <c r="C33" s="316"/>
      <c r="D33" s="316"/>
      <c r="E33" s="316"/>
      <c r="F33" s="316"/>
      <c r="G33" s="316"/>
      <c r="H33" s="316"/>
      <c r="I33" s="316"/>
      <c r="J33" s="316"/>
      <c r="K33" s="316"/>
      <c r="L33" s="316"/>
      <c r="M33" s="325"/>
      <c r="N33" s="316"/>
      <c r="O33" s="316"/>
      <c r="P33" s="325"/>
      <c r="Q33" s="325"/>
      <c r="R33" s="316"/>
      <c r="S33" s="316"/>
      <c r="T33" s="398"/>
      <c r="U33" s="325"/>
      <c r="V33" s="325"/>
      <c r="W33" s="325"/>
      <c r="X33" s="325"/>
      <c r="Y33" s="325"/>
      <c r="Z33" s="325"/>
      <c r="AA33" s="325"/>
      <c r="AB33" s="325"/>
      <c r="AC33" s="325"/>
      <c r="AD33" s="325"/>
      <c r="AE33" s="325"/>
      <c r="AF33" s="325"/>
      <c r="AG33" s="325"/>
      <c r="AH33" s="325"/>
      <c r="AI33" s="325"/>
      <c r="AJ33" s="325"/>
      <c r="AK33" s="326"/>
    </row>
    <row r="34" spans="1:37" ht="6" customHeight="1">
      <c r="A34" s="977"/>
      <c r="B34" s="327"/>
      <c r="C34" s="328"/>
      <c r="D34" s="328"/>
      <c r="E34" s="327"/>
      <c r="F34" s="328"/>
      <c r="G34" s="329"/>
      <c r="H34" s="328"/>
      <c r="I34" s="328"/>
      <c r="J34" s="329"/>
      <c r="K34" s="328"/>
      <c r="L34" s="328"/>
      <c r="M34" s="328"/>
      <c r="N34" s="327"/>
      <c r="O34" s="328"/>
      <c r="P34" s="328"/>
      <c r="Q34" s="577"/>
      <c r="R34" s="328"/>
      <c r="S34" s="329"/>
      <c r="T34" s="327"/>
      <c r="U34" s="328"/>
      <c r="V34" s="328"/>
      <c r="W34" s="327"/>
      <c r="X34" s="328"/>
      <c r="Y34" s="329"/>
      <c r="Z34" s="328"/>
      <c r="AA34" s="328"/>
      <c r="AB34" s="328"/>
      <c r="AC34" s="327"/>
      <c r="AD34" s="328"/>
      <c r="AE34" s="328"/>
      <c r="AF34" s="327"/>
      <c r="AG34" s="328"/>
      <c r="AH34" s="328"/>
      <c r="AI34" s="577"/>
      <c r="AJ34" s="328"/>
      <c r="AK34" s="330"/>
    </row>
    <row r="35" spans="1:37" ht="16.5" customHeight="1">
      <c r="A35" s="1143"/>
      <c r="B35" s="1144" t="s">
        <v>111</v>
      </c>
      <c r="C35" s="1093"/>
      <c r="D35" s="1146"/>
      <c r="E35" s="1144" t="s">
        <v>114</v>
      </c>
      <c r="F35" s="1093"/>
      <c r="G35" s="1146"/>
      <c r="H35" s="1144" t="s">
        <v>132</v>
      </c>
      <c r="I35" s="1001"/>
      <c r="J35" s="1145"/>
      <c r="K35" s="865" t="s">
        <v>150</v>
      </c>
      <c r="L35" s="331"/>
      <c r="M35" s="331"/>
      <c r="N35" s="1144" t="s">
        <v>169</v>
      </c>
      <c r="O35" s="1003"/>
      <c r="P35" s="1003"/>
      <c r="Q35" s="1141" t="s">
        <v>406</v>
      </c>
      <c r="R35" s="1107"/>
      <c r="S35" s="1142"/>
      <c r="T35" s="1144" t="s">
        <v>111</v>
      </c>
      <c r="U35" s="1093"/>
      <c r="V35" s="1146"/>
      <c r="W35" s="1144" t="s">
        <v>114</v>
      </c>
      <c r="X35" s="1001"/>
      <c r="Y35" s="1145"/>
      <c r="Z35" s="1053" t="s">
        <v>418</v>
      </c>
      <c r="AA35" s="1061"/>
      <c r="AB35" s="989"/>
      <c r="AC35" s="1144" t="s">
        <v>419</v>
      </c>
      <c r="AD35" s="1001"/>
      <c r="AE35" s="1145"/>
      <c r="AF35" s="1160" t="s">
        <v>169</v>
      </c>
      <c r="AG35" s="1001"/>
      <c r="AH35" s="1001"/>
      <c r="AI35" s="1141" t="s">
        <v>406</v>
      </c>
      <c r="AJ35" s="1001"/>
      <c r="AK35" s="1023"/>
    </row>
    <row r="36" spans="1:37" ht="6" customHeight="1">
      <c r="A36" s="415"/>
      <c r="B36" s="179"/>
      <c r="C36" s="180"/>
      <c r="D36" s="188"/>
      <c r="E36" s="177"/>
      <c r="F36" s="179"/>
      <c r="G36" s="178"/>
      <c r="H36" s="179"/>
      <c r="I36" s="179"/>
      <c r="J36" s="178"/>
      <c r="K36" s="179"/>
      <c r="L36" s="179"/>
      <c r="M36" s="178"/>
      <c r="N36" s="179"/>
      <c r="O36" s="179"/>
      <c r="P36" s="179"/>
      <c r="Q36" s="578"/>
      <c r="R36" s="179"/>
      <c r="S36" s="178"/>
      <c r="T36" s="404"/>
      <c r="U36" s="180"/>
      <c r="V36" s="180"/>
      <c r="W36" s="177"/>
      <c r="X36" s="179"/>
      <c r="Y36" s="178"/>
      <c r="Z36" s="179"/>
      <c r="AA36" s="179"/>
      <c r="AB36" s="178"/>
      <c r="AC36" s="179"/>
      <c r="AD36" s="179"/>
      <c r="AE36" s="179"/>
      <c r="AF36" s="177"/>
      <c r="AG36" s="179"/>
      <c r="AH36" s="179"/>
      <c r="AI36" s="578"/>
      <c r="AJ36" s="179"/>
      <c r="AK36" s="196"/>
    </row>
    <row r="37" spans="1:37" ht="6" customHeight="1">
      <c r="A37" s="416"/>
      <c r="B37" s="184"/>
      <c r="C37" s="33"/>
      <c r="D37" s="186"/>
      <c r="E37" s="183"/>
      <c r="F37" s="184"/>
      <c r="G37" s="185"/>
      <c r="H37" s="184"/>
      <c r="I37" s="184"/>
      <c r="J37" s="185"/>
      <c r="K37" s="184"/>
      <c r="L37" s="184"/>
      <c r="M37" s="185"/>
      <c r="N37" s="184"/>
      <c r="O37" s="184"/>
      <c r="P37" s="583"/>
      <c r="Q37" s="579"/>
      <c r="R37" s="184"/>
      <c r="S37" s="185"/>
      <c r="T37" s="405"/>
      <c r="U37" s="33"/>
      <c r="V37" s="33"/>
      <c r="W37" s="183"/>
      <c r="X37" s="184"/>
      <c r="Y37" s="185"/>
      <c r="Z37" s="184"/>
      <c r="AA37" s="184"/>
      <c r="AB37" s="185"/>
      <c r="AC37" s="184"/>
      <c r="AD37" s="184"/>
      <c r="AE37" s="184"/>
      <c r="AF37" s="406"/>
      <c r="AG37" s="184"/>
      <c r="AH37" s="184"/>
      <c r="AI37" s="579"/>
      <c r="AJ37" s="184"/>
      <c r="AK37" s="195"/>
    </row>
    <row r="38" spans="1:37" ht="15" customHeight="1">
      <c r="A38" s="898" t="s">
        <v>109</v>
      </c>
      <c r="B38" s="899"/>
      <c r="C38" s="900">
        <v>96.07712765957447</v>
      </c>
      <c r="D38" s="901" t="s">
        <v>79</v>
      </c>
      <c r="E38" s="902"/>
      <c r="F38" s="879">
        <v>96.80851063829788</v>
      </c>
      <c r="G38" s="901" t="s">
        <v>79</v>
      </c>
      <c r="H38" s="899"/>
      <c r="I38" s="903">
        <v>98.27127659574468</v>
      </c>
      <c r="J38" s="901" t="s">
        <v>79</v>
      </c>
      <c r="K38" s="899"/>
      <c r="L38" s="592">
        <v>98.73670212765957</v>
      </c>
      <c r="M38" s="901" t="s">
        <v>79</v>
      </c>
      <c r="N38" s="899"/>
      <c r="O38" s="903">
        <v>98.8031914893617</v>
      </c>
      <c r="P38" s="899" t="s">
        <v>79</v>
      </c>
      <c r="Q38" s="584"/>
      <c r="R38" s="903">
        <v>99.06914893617021</v>
      </c>
      <c r="S38" s="332" t="s">
        <v>79</v>
      </c>
      <c r="T38" s="333"/>
      <c r="U38" s="900">
        <v>99.75494233415526</v>
      </c>
      <c r="V38" s="899" t="s">
        <v>79</v>
      </c>
      <c r="W38" s="887"/>
      <c r="X38" s="879">
        <v>99.59344707571397</v>
      </c>
      <c r="Y38" s="901" t="s">
        <v>79</v>
      </c>
      <c r="Z38" s="899"/>
      <c r="AA38" s="879">
        <v>99.91339453479692</v>
      </c>
      <c r="AB38" s="901" t="s">
        <v>79</v>
      </c>
      <c r="AC38" s="879"/>
      <c r="AD38" s="879">
        <v>99.93079809007797</v>
      </c>
      <c r="AE38" s="16" t="s">
        <v>79</v>
      </c>
      <c r="AF38" s="887"/>
      <c r="AG38" s="891">
        <v>99.82550989922994</v>
      </c>
      <c r="AH38" s="63" t="s">
        <v>79</v>
      </c>
      <c r="AI38" s="574"/>
      <c r="AJ38" s="903">
        <v>99.78412189962592</v>
      </c>
      <c r="AK38" s="904" t="s">
        <v>79</v>
      </c>
    </row>
    <row r="39" spans="1:37" ht="15">
      <c r="A39" s="898" t="s">
        <v>90</v>
      </c>
      <c r="B39" s="903"/>
      <c r="C39" s="592">
        <v>88.9</v>
      </c>
      <c r="D39" s="905"/>
      <c r="E39" s="906"/>
      <c r="F39" s="879">
        <v>91.68882978723404</v>
      </c>
      <c r="G39" s="905"/>
      <c r="H39" s="903"/>
      <c r="I39" s="903">
        <v>95.34574468085107</v>
      </c>
      <c r="J39" s="905"/>
      <c r="K39" s="903"/>
      <c r="L39" s="592">
        <v>97.44015957446808</v>
      </c>
      <c r="M39" s="905"/>
      <c r="N39" s="903"/>
      <c r="O39" s="903">
        <v>97.57313829787235</v>
      </c>
      <c r="P39" s="903"/>
      <c r="Q39" s="585"/>
      <c r="R39" s="903">
        <v>98.7034574468085</v>
      </c>
      <c r="S39" s="336"/>
      <c r="T39" s="337"/>
      <c r="U39" s="592">
        <v>99.04180708011297</v>
      </c>
      <c r="V39" s="903"/>
      <c r="W39" s="887"/>
      <c r="X39" s="879">
        <v>99.28728726862356</v>
      </c>
      <c r="Y39" s="896"/>
      <c r="Z39" s="879"/>
      <c r="AA39" s="879">
        <v>99.78509078276787</v>
      </c>
      <c r="AB39" s="896"/>
      <c r="AC39" s="879"/>
      <c r="AD39" s="879">
        <v>99.89066352867506</v>
      </c>
      <c r="AE39" s="16"/>
      <c r="AF39" s="887"/>
      <c r="AG39" s="891">
        <v>99.90879536265392</v>
      </c>
      <c r="AH39" s="63"/>
      <c r="AI39" s="574"/>
      <c r="AJ39" s="903">
        <v>99.877197920807</v>
      </c>
      <c r="AK39" s="904"/>
    </row>
    <row r="40" spans="1:37" ht="15">
      <c r="A40" s="898" t="s">
        <v>91</v>
      </c>
      <c r="B40" s="903"/>
      <c r="C40" s="592">
        <v>79.5</v>
      </c>
      <c r="D40" s="905"/>
      <c r="E40" s="906"/>
      <c r="F40" s="879">
        <v>84.91193087404453</v>
      </c>
      <c r="G40" s="905"/>
      <c r="H40" s="903"/>
      <c r="I40" s="903">
        <v>92.05716184778996</v>
      </c>
      <c r="J40" s="905"/>
      <c r="K40" s="903"/>
      <c r="L40" s="592">
        <v>96.01196410767697</v>
      </c>
      <c r="M40" s="905"/>
      <c r="N40" s="903"/>
      <c r="O40" s="903">
        <v>96.74310402126952</v>
      </c>
      <c r="P40" s="903"/>
      <c r="Q40" s="585"/>
      <c r="R40" s="903">
        <v>98.60418743768695</v>
      </c>
      <c r="S40" s="336"/>
      <c r="T40" s="337"/>
      <c r="U40" s="592">
        <v>97.8</v>
      </c>
      <c r="V40" s="903"/>
      <c r="W40" s="887"/>
      <c r="X40" s="879">
        <v>98.62882914953971</v>
      </c>
      <c r="Y40" s="896"/>
      <c r="Z40" s="879"/>
      <c r="AA40" s="879">
        <v>99.4522306883391</v>
      </c>
      <c r="AB40" s="896"/>
      <c r="AC40" s="879"/>
      <c r="AD40" s="879">
        <v>99.77066584006963</v>
      </c>
      <c r="AE40" s="16"/>
      <c r="AF40" s="887"/>
      <c r="AG40" s="891">
        <v>99.80706938483573</v>
      </c>
      <c r="AH40" s="63"/>
      <c r="AI40" s="574"/>
      <c r="AJ40" s="903">
        <v>99.91528679515318</v>
      </c>
      <c r="AK40" s="904"/>
    </row>
    <row r="41" spans="1:37" ht="15">
      <c r="A41" s="898" t="s">
        <v>92</v>
      </c>
      <c r="B41" s="903"/>
      <c r="C41" s="592">
        <v>74.5</v>
      </c>
      <c r="D41" s="905"/>
      <c r="E41" s="906"/>
      <c r="F41" s="879">
        <v>79.9467908214167</v>
      </c>
      <c r="G41" s="905"/>
      <c r="H41" s="903"/>
      <c r="I41" s="903">
        <v>88.1609577652145</v>
      </c>
      <c r="J41" s="905"/>
      <c r="K41" s="903"/>
      <c r="L41" s="592">
        <v>94.04722314599269</v>
      </c>
      <c r="M41" s="905"/>
      <c r="N41" s="903"/>
      <c r="O41" s="903">
        <v>94.97838377120054</v>
      </c>
      <c r="P41" s="903"/>
      <c r="Q41" s="585"/>
      <c r="R41" s="903">
        <v>98.237445959428</v>
      </c>
      <c r="S41" s="336"/>
      <c r="T41" s="337"/>
      <c r="U41" s="592">
        <v>96.6</v>
      </c>
      <c r="V41" s="903"/>
      <c r="W41" s="887"/>
      <c r="X41" s="879">
        <v>97.63720571153935</v>
      </c>
      <c r="Y41" s="896"/>
      <c r="Z41" s="879"/>
      <c r="AA41" s="879">
        <v>99.09772026820322</v>
      </c>
      <c r="AB41" s="896"/>
      <c r="AC41" s="879"/>
      <c r="AD41" s="879">
        <v>99.61993958615398</v>
      </c>
      <c r="AE41" s="16"/>
      <c r="AF41" s="887"/>
      <c r="AG41" s="891">
        <v>99.71672227094571</v>
      </c>
      <c r="AH41" s="63"/>
      <c r="AI41" s="574"/>
      <c r="AJ41" s="903">
        <v>99.82899180812265</v>
      </c>
      <c r="AK41" s="904"/>
    </row>
    <row r="42" spans="1:37" ht="15">
      <c r="A42" s="898" t="s">
        <v>93</v>
      </c>
      <c r="B42" s="903"/>
      <c r="C42" s="592">
        <v>71.2</v>
      </c>
      <c r="D42" s="905"/>
      <c r="E42" s="906"/>
      <c r="F42" s="879">
        <v>78.2247340425532</v>
      </c>
      <c r="G42" s="905"/>
      <c r="H42" s="903"/>
      <c r="I42" s="903">
        <v>87.06781914893617</v>
      </c>
      <c r="J42" s="905"/>
      <c r="K42" s="903"/>
      <c r="L42" s="592">
        <v>92.48670212765957</v>
      </c>
      <c r="M42" s="905"/>
      <c r="N42" s="903"/>
      <c r="O42" s="903">
        <v>94.31515957446808</v>
      </c>
      <c r="P42" s="903"/>
      <c r="Q42" s="585"/>
      <c r="R42" s="903">
        <v>97.93882978723404</v>
      </c>
      <c r="S42" s="336"/>
      <c r="T42" s="337"/>
      <c r="U42" s="592">
        <v>95.9</v>
      </c>
      <c r="V42" s="903"/>
      <c r="W42" s="887"/>
      <c r="X42" s="879">
        <v>97.61344965875026</v>
      </c>
      <c r="Y42" s="896"/>
      <c r="Z42" s="879"/>
      <c r="AA42" s="879">
        <v>98.89267747180773</v>
      </c>
      <c r="AB42" s="896"/>
      <c r="AC42" s="879"/>
      <c r="AD42" s="879">
        <v>99.41823291300534</v>
      </c>
      <c r="AE42" s="16"/>
      <c r="AF42" s="887"/>
      <c r="AG42" s="891">
        <v>99.58375653478222</v>
      </c>
      <c r="AH42" s="63"/>
      <c r="AI42" s="574"/>
      <c r="AJ42" s="903">
        <v>99.86012128503614</v>
      </c>
      <c r="AK42" s="904"/>
    </row>
    <row r="43" spans="1:37" ht="15">
      <c r="A43" s="898" t="s">
        <v>94</v>
      </c>
      <c r="B43" s="903"/>
      <c r="C43" s="592">
        <v>67.4</v>
      </c>
      <c r="D43" s="905"/>
      <c r="E43" s="906"/>
      <c r="F43" s="879">
        <v>75.46542553191489</v>
      </c>
      <c r="G43" s="905"/>
      <c r="H43" s="903"/>
      <c r="I43" s="903">
        <v>85.60505319148936</v>
      </c>
      <c r="J43" s="905"/>
      <c r="K43" s="903"/>
      <c r="L43" s="592">
        <v>91.8218085106383</v>
      </c>
      <c r="M43" s="905"/>
      <c r="N43" s="903"/>
      <c r="O43" s="903">
        <v>93.8497340425532</v>
      </c>
      <c r="P43" s="903"/>
      <c r="Q43" s="585"/>
      <c r="R43" s="903">
        <v>98.23803191489363</v>
      </c>
      <c r="S43" s="336"/>
      <c r="T43" s="337"/>
      <c r="U43" s="592">
        <v>94.5</v>
      </c>
      <c r="V43" s="903"/>
      <c r="W43" s="887"/>
      <c r="X43" s="879">
        <v>96.79533246297017</v>
      </c>
      <c r="Y43" s="896"/>
      <c r="Z43" s="879"/>
      <c r="AA43" s="879">
        <v>98.4811104718639</v>
      </c>
      <c r="AB43" s="896"/>
      <c r="AC43" s="879"/>
      <c r="AD43" s="879">
        <v>99.26574972004741</v>
      </c>
      <c r="AE43" s="16"/>
      <c r="AF43" s="887"/>
      <c r="AG43" s="891">
        <v>99.43921383400604</v>
      </c>
      <c r="AH43" s="63"/>
      <c r="AI43" s="574"/>
      <c r="AJ43" s="903">
        <v>99.7913417166299</v>
      </c>
      <c r="AK43" s="904"/>
    </row>
    <row r="44" spans="1:37" ht="15">
      <c r="A44" s="898" t="s">
        <v>95</v>
      </c>
      <c r="B44" s="903"/>
      <c r="C44" s="592">
        <v>66.9</v>
      </c>
      <c r="D44" s="905"/>
      <c r="E44" s="906"/>
      <c r="F44" s="879">
        <v>75.22447622214833</v>
      </c>
      <c r="G44" s="905"/>
      <c r="H44" s="903"/>
      <c r="I44" s="903">
        <v>85.40073162620551</v>
      </c>
      <c r="J44" s="905"/>
      <c r="K44" s="903"/>
      <c r="L44" s="592">
        <v>91.81908879281676</v>
      </c>
      <c r="M44" s="905"/>
      <c r="N44" s="903"/>
      <c r="O44" s="903">
        <v>93.61489857000332</v>
      </c>
      <c r="P44" s="903"/>
      <c r="Q44" s="585"/>
      <c r="R44" s="903">
        <v>97.67209843698038</v>
      </c>
      <c r="S44" s="336"/>
      <c r="T44" s="337"/>
      <c r="U44" s="592">
        <v>93.8</v>
      </c>
      <c r="V44" s="903"/>
      <c r="W44" s="887"/>
      <c r="X44" s="879">
        <v>96.46528441895194</v>
      </c>
      <c r="Y44" s="896"/>
      <c r="Z44" s="879"/>
      <c r="AA44" s="879">
        <v>98.3490995348093</v>
      </c>
      <c r="AB44" s="896"/>
      <c r="AC44" s="879"/>
      <c r="AD44" s="879">
        <v>99.24684943658116</v>
      </c>
      <c r="AE44" s="16"/>
      <c r="AF44" s="887"/>
      <c r="AG44" s="891">
        <v>99.3706819763827</v>
      </c>
      <c r="AH44" s="63"/>
      <c r="AI44" s="574"/>
      <c r="AJ44" s="903">
        <v>99.71111342546878</v>
      </c>
      <c r="AK44" s="904"/>
    </row>
    <row r="45" spans="1:37" ht="15">
      <c r="A45" s="898" t="s">
        <v>96</v>
      </c>
      <c r="B45" s="903"/>
      <c r="C45" s="592">
        <v>65.1</v>
      </c>
      <c r="D45" s="905"/>
      <c r="E45" s="906"/>
      <c r="F45" s="879">
        <v>71.80851063829788</v>
      </c>
      <c r="G45" s="905"/>
      <c r="H45" s="903"/>
      <c r="I45" s="903">
        <v>83.21143617021278</v>
      </c>
      <c r="J45" s="905"/>
      <c r="K45" s="903"/>
      <c r="L45" s="592">
        <v>89.76063829787235</v>
      </c>
      <c r="M45" s="905"/>
      <c r="N45" s="903"/>
      <c r="O45" s="903">
        <v>92.58643617021278</v>
      </c>
      <c r="P45" s="903"/>
      <c r="Q45" s="585"/>
      <c r="R45" s="903">
        <v>97.6063829787234</v>
      </c>
      <c r="S45" s="336"/>
      <c r="T45" s="337"/>
      <c r="U45" s="592">
        <v>93.1</v>
      </c>
      <c r="V45" s="903"/>
      <c r="W45" s="887"/>
      <c r="X45" s="879">
        <v>95.61011633382279</v>
      </c>
      <c r="Y45" s="896"/>
      <c r="Z45" s="879"/>
      <c r="AA45" s="879">
        <v>98.12102455071097</v>
      </c>
      <c r="AB45" s="896"/>
      <c r="AC45" s="879"/>
      <c r="AD45" s="879">
        <v>98.91275393595349</v>
      </c>
      <c r="AE45" s="16"/>
      <c r="AF45" s="887"/>
      <c r="AG45" s="891">
        <v>99.23648628988666</v>
      </c>
      <c r="AH45" s="63"/>
      <c r="AI45" s="574"/>
      <c r="AJ45" s="903">
        <v>99.56988512511408</v>
      </c>
      <c r="AK45" s="904"/>
    </row>
    <row r="46" spans="1:37" ht="15">
      <c r="A46" s="898" t="s">
        <v>97</v>
      </c>
      <c r="B46" s="903"/>
      <c r="C46" s="592">
        <v>61.2</v>
      </c>
      <c r="D46" s="905"/>
      <c r="E46" s="906"/>
      <c r="F46" s="879">
        <v>70.04654255319149</v>
      </c>
      <c r="G46" s="905"/>
      <c r="H46" s="903"/>
      <c r="I46" s="903">
        <v>83.0784574468085</v>
      </c>
      <c r="J46" s="905"/>
      <c r="K46" s="903"/>
      <c r="L46" s="592">
        <v>90.09308510638297</v>
      </c>
      <c r="M46" s="905"/>
      <c r="N46" s="903"/>
      <c r="O46" s="903">
        <v>92.85239361702128</v>
      </c>
      <c r="P46" s="903"/>
      <c r="Q46" s="585"/>
      <c r="R46" s="903">
        <v>97.2406914893617</v>
      </c>
      <c r="S46" s="336"/>
      <c r="T46" s="337"/>
      <c r="U46" s="592">
        <v>91.1</v>
      </c>
      <c r="V46" s="903"/>
      <c r="W46" s="887"/>
      <c r="X46" s="879">
        <v>94.9711731753561</v>
      </c>
      <c r="Y46" s="896"/>
      <c r="Z46" s="879"/>
      <c r="AA46" s="879">
        <v>97.88767395626242</v>
      </c>
      <c r="AB46" s="896"/>
      <c r="AC46" s="879"/>
      <c r="AD46" s="879">
        <v>98.97571581659273</v>
      </c>
      <c r="AE46" s="16"/>
      <c r="AF46" s="887"/>
      <c r="AG46" s="891">
        <v>99.26299301105887</v>
      </c>
      <c r="AH46" s="63"/>
      <c r="AI46" s="574"/>
      <c r="AJ46" s="903">
        <v>99.70049983120147</v>
      </c>
      <c r="AK46" s="904"/>
    </row>
    <row r="47" spans="1:37" ht="15">
      <c r="A47" s="898" t="s">
        <v>110</v>
      </c>
      <c r="B47" s="903"/>
      <c r="C47" s="592">
        <v>54.9</v>
      </c>
      <c r="D47" s="905"/>
      <c r="E47" s="906"/>
      <c r="F47" s="879">
        <v>62.74118429807053</v>
      </c>
      <c r="G47" s="905"/>
      <c r="H47" s="903"/>
      <c r="I47" s="903">
        <v>74.45109780439122</v>
      </c>
      <c r="J47" s="905"/>
      <c r="K47" s="903"/>
      <c r="L47" s="592">
        <v>81.90286094477712</v>
      </c>
      <c r="M47" s="905"/>
      <c r="N47" s="903"/>
      <c r="O47" s="903">
        <v>83.26679973386561</v>
      </c>
      <c r="P47" s="903"/>
      <c r="Q47" s="585"/>
      <c r="R47" s="903">
        <v>90.11976047904191</v>
      </c>
      <c r="S47" s="336"/>
      <c r="T47" s="337"/>
      <c r="U47" s="592">
        <v>91.51074127460467</v>
      </c>
      <c r="V47" s="903"/>
      <c r="W47" s="887"/>
      <c r="X47" s="879">
        <v>95.08253568516386</v>
      </c>
      <c r="Y47" s="896"/>
      <c r="Z47" s="879"/>
      <c r="AA47" s="879">
        <v>97.52767764527445</v>
      </c>
      <c r="AB47" s="896"/>
      <c r="AC47" s="879"/>
      <c r="AD47" s="879">
        <v>98.63315104771308</v>
      </c>
      <c r="AE47" s="16"/>
      <c r="AF47" s="887"/>
      <c r="AG47" s="891">
        <v>99.0183307856666</v>
      </c>
      <c r="AH47" s="63"/>
      <c r="AI47" s="574"/>
      <c r="AJ47" s="903">
        <v>99.44123025492252</v>
      </c>
      <c r="AK47" s="904"/>
    </row>
    <row r="48" spans="1:37" ht="6" customHeight="1" thickBot="1">
      <c r="A48" s="305"/>
      <c r="B48" s="78"/>
      <c r="C48" s="69"/>
      <c r="D48" s="197"/>
      <c r="E48" s="78"/>
      <c r="F48" s="69" t="s">
        <v>2</v>
      </c>
      <c r="G48" s="197"/>
      <c r="H48" s="69"/>
      <c r="I48" s="69"/>
      <c r="J48" s="197"/>
      <c r="K48" s="92"/>
      <c r="L48" s="92"/>
      <c r="M48" s="191"/>
      <c r="N48" s="92"/>
      <c r="O48" s="92"/>
      <c r="P48" s="92"/>
      <c r="Q48" s="580"/>
      <c r="R48" s="92"/>
      <c r="S48" s="191"/>
      <c r="T48" s="141"/>
      <c r="U48" s="92"/>
      <c r="V48" s="191"/>
      <c r="W48" s="141"/>
      <c r="X48" s="92"/>
      <c r="Y48" s="191"/>
      <c r="Z48" s="92"/>
      <c r="AA48" s="92"/>
      <c r="AB48" s="191"/>
      <c r="AC48" s="92"/>
      <c r="AD48" s="92"/>
      <c r="AE48" s="92"/>
      <c r="AF48" s="141"/>
      <c r="AG48" s="92"/>
      <c r="AH48" s="92"/>
      <c r="AI48" s="580"/>
      <c r="AJ48" s="92" t="s">
        <v>2</v>
      </c>
      <c r="AK48" s="238"/>
    </row>
    <row r="49" ht="6" customHeight="1"/>
    <row r="50" ht="15" customHeight="1">
      <c r="A50" s="14" t="s">
        <v>958</v>
      </c>
    </row>
    <row r="51" spans="1:37" ht="30.75" customHeight="1">
      <c r="A51" s="1139" t="s">
        <v>959</v>
      </c>
      <c r="B51" s="1140"/>
      <c r="C51" s="1140"/>
      <c r="D51" s="1140"/>
      <c r="E51" s="1140"/>
      <c r="F51" s="1140"/>
      <c r="G51" s="1140"/>
      <c r="H51" s="1140"/>
      <c r="I51" s="1140"/>
      <c r="J51" s="1140"/>
      <c r="K51" s="1140"/>
      <c r="L51" s="1140"/>
      <c r="M51" s="1140"/>
      <c r="N51" s="1140"/>
      <c r="O51" s="1140"/>
      <c r="P51" s="1140"/>
      <c r="Q51" s="1140"/>
      <c r="R51" s="1140"/>
      <c r="S51" s="1140"/>
      <c r="T51" s="1140"/>
      <c r="U51" s="1140"/>
      <c r="V51" s="1140"/>
      <c r="W51" s="1140"/>
      <c r="X51" s="1140"/>
      <c r="Y51" s="1140"/>
      <c r="Z51" s="1140"/>
      <c r="AA51" s="1140"/>
      <c r="AB51" s="1140"/>
      <c r="AC51" s="1140"/>
      <c r="AD51" s="1140"/>
      <c r="AE51" s="1140"/>
      <c r="AF51" s="1140"/>
      <c r="AG51" s="1140"/>
      <c r="AH51" s="1140"/>
      <c r="AI51" s="1140"/>
      <c r="AJ51" s="1140"/>
      <c r="AK51" s="1140"/>
    </row>
  </sheetData>
  <mergeCells count="37">
    <mergeCell ref="A1:AK1"/>
    <mergeCell ref="A2:AK2"/>
    <mergeCell ref="A3:AK3"/>
    <mergeCell ref="A7:A10"/>
    <mergeCell ref="B10:D10"/>
    <mergeCell ref="Z10:AB10"/>
    <mergeCell ref="H10:J10"/>
    <mergeCell ref="A4:AE4"/>
    <mergeCell ref="T10:V10"/>
    <mergeCell ref="AI10:AK10"/>
    <mergeCell ref="B7:S7"/>
    <mergeCell ref="T7:AK7"/>
    <mergeCell ref="E10:G10"/>
    <mergeCell ref="N10:P10"/>
    <mergeCell ref="Q10:S10"/>
    <mergeCell ref="AF10:AH10"/>
    <mergeCell ref="AC10:AE10"/>
    <mergeCell ref="W10:Y10"/>
    <mergeCell ref="H35:J35"/>
    <mergeCell ref="T35:V35"/>
    <mergeCell ref="A26:AK26"/>
    <mergeCell ref="A29:AE29"/>
    <mergeCell ref="B32:S32"/>
    <mergeCell ref="T32:AK32"/>
    <mergeCell ref="A27:AK27"/>
    <mergeCell ref="A28:AK28"/>
    <mergeCell ref="AF35:AH35"/>
    <mergeCell ref="A51:AK51"/>
    <mergeCell ref="Q35:S35"/>
    <mergeCell ref="AI35:AK35"/>
    <mergeCell ref="A32:A35"/>
    <mergeCell ref="N35:P35"/>
    <mergeCell ref="W35:Y35"/>
    <mergeCell ref="AC35:AE35"/>
    <mergeCell ref="B35:D35"/>
    <mergeCell ref="E35:G35"/>
    <mergeCell ref="Z35:AB35"/>
  </mergeCells>
  <printOptions horizontalCentered="1"/>
  <pageMargins left="0.75" right="0.75" top="0.6" bottom="0.75" header="0" footer="0"/>
  <pageSetup fitToHeight="1" fitToWidth="1" horizontalDpi="600" verticalDpi="600" orientation="landscape" scale="77" r:id="rId1"/>
  <headerFooter alignWithMargins="0">
    <oddFooter xml:space="preserve">&amp;R&amp;"Times New Roman,Regular"&amp;12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S79"/>
  <sheetViews>
    <sheetView workbookViewId="0" topLeftCell="A1">
      <selection activeCell="A1" sqref="A1:T1"/>
    </sheetView>
  </sheetViews>
  <sheetFormatPr defaultColWidth="9.140625" defaultRowHeight="12.75"/>
  <cols>
    <col min="1" max="1" width="28.7109375" style="0" customWidth="1"/>
    <col min="2" max="2" width="9.8515625" style="0" customWidth="1"/>
    <col min="3" max="3" width="11.28125" style="0" hidden="1" customWidth="1"/>
    <col min="4" max="4" width="9.8515625" style="0" customWidth="1"/>
    <col min="5" max="5" width="11.28125" style="0" hidden="1" customWidth="1"/>
    <col min="6" max="6" width="10.00390625" style="0" customWidth="1"/>
    <col min="7" max="7" width="11.28125" style="0" hidden="1" customWidth="1"/>
    <col min="8" max="8" width="11.7109375" style="0" customWidth="1"/>
    <col min="9" max="9" width="11.28125" style="0" hidden="1" customWidth="1"/>
    <col min="10" max="10" width="10.57421875" style="0" customWidth="1"/>
    <col min="11" max="11" width="11.28125" style="0" hidden="1" customWidth="1"/>
    <col min="12" max="12" width="11.28125" style="0" customWidth="1"/>
    <col min="13" max="13" width="0.85546875" style="0" customWidth="1"/>
    <col min="14" max="15" width="11.28125" style="0" customWidth="1"/>
    <col min="16" max="16" width="0.85546875" style="0" customWidth="1"/>
    <col min="17" max="17" width="6.28125" style="0" hidden="1" customWidth="1"/>
    <col min="18" max="18" width="5.57421875" style="0" hidden="1" customWidth="1"/>
    <col min="19" max="19" width="6.28125" style="0" hidden="1" customWidth="1"/>
    <col min="20" max="20" width="5.57421875" style="0" hidden="1" customWidth="1"/>
    <col min="21" max="21" width="14.421875" style="0" bestFit="1" customWidth="1"/>
    <col min="22" max="22" width="13.28125" style="0" customWidth="1"/>
    <col min="23" max="23" width="9.8515625" style="0" customWidth="1"/>
    <col min="24" max="24" width="11.00390625" style="0" customWidth="1"/>
    <col min="25" max="26" width="9.28125" style="0" bestFit="1" customWidth="1"/>
    <col min="27" max="27" width="11.28125" style="0" bestFit="1" customWidth="1"/>
    <col min="28" max="33" width="10.140625" style="0" bestFit="1" customWidth="1"/>
    <col min="34" max="34" width="11.00390625" style="0" customWidth="1"/>
  </cols>
  <sheetData>
    <row r="1" spans="1:45" s="436" customFormat="1" ht="15" customHeight="1">
      <c r="A1" s="948" t="s">
        <v>0</v>
      </c>
      <c r="B1" s="948"/>
      <c r="C1" s="948"/>
      <c r="D1" s="948"/>
      <c r="E1" s="948"/>
      <c r="F1" s="948"/>
      <c r="G1" s="948"/>
      <c r="H1" s="948"/>
      <c r="I1" s="948"/>
      <c r="J1" s="948"/>
      <c r="K1" s="948"/>
      <c r="L1" s="948"/>
      <c r="M1" s="948"/>
      <c r="N1" s="948"/>
      <c r="O1" s="948"/>
      <c r="P1" s="948"/>
      <c r="Q1" s="948"/>
      <c r="R1" s="948"/>
      <c r="S1" s="948"/>
      <c r="T1" s="949"/>
      <c r="U1"/>
      <c r="V1"/>
      <c r="W1"/>
      <c r="X1"/>
      <c r="Y1"/>
      <c r="Z1"/>
      <c r="AA1"/>
      <c r="AB1"/>
      <c r="AC1"/>
      <c r="AD1"/>
      <c r="AE1"/>
      <c r="AF1"/>
      <c r="AG1"/>
      <c r="AH1"/>
      <c r="AI1"/>
      <c r="AJ1"/>
      <c r="AK1"/>
      <c r="AL1"/>
      <c r="AM1"/>
      <c r="AN1"/>
      <c r="AO1"/>
      <c r="AP1"/>
      <c r="AQ1"/>
      <c r="AR1"/>
      <c r="AS1"/>
    </row>
    <row r="2" spans="1:34" ht="21" customHeight="1">
      <c r="A2" s="961" t="s">
        <v>412</v>
      </c>
      <c r="B2" s="945"/>
      <c r="C2" s="945"/>
      <c r="D2" s="945"/>
      <c r="E2" s="945"/>
      <c r="F2" s="945"/>
      <c r="G2" s="945"/>
      <c r="H2" s="945"/>
      <c r="I2" s="945"/>
      <c r="J2" s="945"/>
      <c r="K2" s="945"/>
      <c r="L2" s="945"/>
      <c r="M2" s="945"/>
      <c r="N2" s="945"/>
      <c r="O2" s="945"/>
      <c r="P2" s="946"/>
      <c r="Q2" s="946"/>
      <c r="R2" s="946"/>
      <c r="S2" s="946"/>
      <c r="T2" s="947"/>
      <c r="V2" s="251" t="s">
        <v>112</v>
      </c>
      <c r="W2" s="256" t="s">
        <v>113</v>
      </c>
      <c r="X2" s="251" t="s">
        <v>111</v>
      </c>
      <c r="Y2" s="256" t="s">
        <v>103</v>
      </c>
      <c r="Z2" s="251" t="s">
        <v>114</v>
      </c>
      <c r="AA2" s="256" t="s">
        <v>121</v>
      </c>
      <c r="AB2" s="251" t="s">
        <v>132</v>
      </c>
      <c r="AC2" s="256" t="s">
        <v>136</v>
      </c>
      <c r="AD2" s="251" t="s">
        <v>150</v>
      </c>
      <c r="AE2" s="256" t="s">
        <v>164</v>
      </c>
      <c r="AF2" s="251" t="s">
        <v>169</v>
      </c>
      <c r="AG2" s="256" t="s">
        <v>171</v>
      </c>
      <c r="AH2" s="251" t="s">
        <v>406</v>
      </c>
    </row>
    <row r="3" spans="1:34" ht="18" customHeight="1">
      <c r="A3" s="954" t="s">
        <v>238</v>
      </c>
      <c r="B3" s="954"/>
      <c r="C3" s="954"/>
      <c r="D3" s="954"/>
      <c r="E3" s="954"/>
      <c r="F3" s="954"/>
      <c r="G3" s="954"/>
      <c r="H3" s="954"/>
      <c r="I3" s="954"/>
      <c r="J3" s="954"/>
      <c r="K3" s="954"/>
      <c r="L3" s="954"/>
      <c r="M3" s="954"/>
      <c r="N3" s="954"/>
      <c r="O3" s="954"/>
      <c r="P3" s="985"/>
      <c r="Q3" s="985"/>
      <c r="R3" s="985"/>
      <c r="S3" s="985"/>
      <c r="T3" s="955"/>
      <c r="V3" s="20">
        <f>B25</f>
        <v>1988455</v>
      </c>
      <c r="W3" s="20">
        <f>C25</f>
        <v>2859332</v>
      </c>
      <c r="X3" s="20">
        <f aca="true" t="shared" si="0" ref="X3:AF3">D25</f>
        <v>4293369</v>
      </c>
      <c r="Y3" s="20">
        <f t="shared" si="0"/>
        <v>5945950</v>
      </c>
      <c r="Z3" s="20">
        <f t="shared" si="0"/>
        <v>7404342.666499999</v>
      </c>
      <c r="AA3" s="20">
        <f t="shared" si="0"/>
        <v>10443934.773</v>
      </c>
      <c r="AB3" s="20">
        <f t="shared" si="0"/>
        <v>12350887.5619774</v>
      </c>
      <c r="AC3" s="20">
        <f t="shared" si="0"/>
        <v>16327396.343799999</v>
      </c>
      <c r="AD3" s="20">
        <f t="shared" si="0"/>
        <v>20344453.3285</v>
      </c>
      <c r="AE3" s="20">
        <f t="shared" si="0"/>
        <v>23473932.369645685</v>
      </c>
      <c r="AF3" s="20">
        <f t="shared" si="0"/>
        <v>28857607.847227752</v>
      </c>
      <c r="AG3" s="20">
        <f>N25</f>
        <v>37251650.904178426</v>
      </c>
      <c r="AH3" s="20">
        <f>O25</f>
        <v>42786525.99312858</v>
      </c>
    </row>
    <row r="4" spans="1:20" ht="3" customHeight="1" thickBot="1">
      <c r="A4" s="72"/>
      <c r="B4" s="72"/>
      <c r="C4" s="72"/>
      <c r="D4" s="72"/>
      <c r="E4" s="72"/>
      <c r="F4" s="72"/>
      <c r="G4" s="72"/>
      <c r="H4" s="72"/>
      <c r="I4" s="72"/>
      <c r="J4" s="72"/>
      <c r="K4" s="72"/>
      <c r="L4" s="72"/>
      <c r="M4" s="72"/>
      <c r="N4" s="72"/>
      <c r="O4" s="72"/>
      <c r="P4" s="72"/>
      <c r="Q4" s="72"/>
      <c r="R4" s="72"/>
      <c r="S4" s="72"/>
      <c r="T4" s="73"/>
    </row>
    <row r="5" spans="1:20" ht="3" customHeight="1">
      <c r="A5" s="46"/>
      <c r="B5" s="8"/>
      <c r="C5" s="245"/>
      <c r="D5" s="246"/>
      <c r="E5" s="245"/>
      <c r="F5" s="246"/>
      <c r="G5" s="245"/>
      <c r="H5" s="246"/>
      <c r="I5" s="489"/>
      <c r="J5" s="489"/>
      <c r="K5" s="245"/>
      <c r="L5" s="247"/>
      <c r="M5" s="247"/>
      <c r="N5" s="248"/>
      <c r="O5" s="247"/>
      <c r="P5" s="121"/>
      <c r="Q5" s="247"/>
      <c r="R5" s="247"/>
      <c r="S5" s="247"/>
      <c r="T5" s="249"/>
    </row>
    <row r="6" spans="1:20" ht="12" customHeight="1">
      <c r="A6" s="977" t="s">
        <v>413</v>
      </c>
      <c r="B6" s="714">
        <v>1999</v>
      </c>
      <c r="C6" s="978" t="s">
        <v>99</v>
      </c>
      <c r="D6" s="943"/>
      <c r="E6" s="988">
        <v>2001</v>
      </c>
      <c r="F6" s="989"/>
      <c r="G6" s="988">
        <v>2002</v>
      </c>
      <c r="H6" s="989"/>
      <c r="I6" s="693">
        <v>2003</v>
      </c>
      <c r="J6" s="693">
        <v>2003</v>
      </c>
      <c r="K6" s="988">
        <v>2004</v>
      </c>
      <c r="L6" s="969"/>
      <c r="M6" s="694"/>
      <c r="N6" s="968">
        <v>2005</v>
      </c>
      <c r="O6" s="969"/>
      <c r="P6" s="459"/>
      <c r="Q6" s="985" t="s">
        <v>78</v>
      </c>
      <c r="R6" s="985"/>
      <c r="S6" s="985"/>
      <c r="T6" s="953"/>
    </row>
    <row r="7" spans="1:20" ht="3" customHeight="1">
      <c r="A7" s="977"/>
      <c r="B7" s="695"/>
      <c r="C7" s="696"/>
      <c r="D7" s="697"/>
      <c r="E7" s="696"/>
      <c r="F7" s="697"/>
      <c r="G7" s="696"/>
      <c r="H7" s="697"/>
      <c r="I7" s="695"/>
      <c r="J7" s="695"/>
      <c r="K7" s="696"/>
      <c r="L7" s="629"/>
      <c r="M7" s="629"/>
      <c r="N7" s="628"/>
      <c r="O7" s="629"/>
      <c r="P7" s="460"/>
      <c r="Q7" s="380"/>
      <c r="R7" s="380"/>
      <c r="S7" s="380"/>
      <c r="T7" s="174"/>
    </row>
    <row r="8" spans="1:20" ht="3" customHeight="1">
      <c r="A8" s="977"/>
      <c r="B8" s="937"/>
      <c r="C8" s="702"/>
      <c r="D8" s="553"/>
      <c r="E8" s="702"/>
      <c r="F8" s="553"/>
      <c r="G8" s="702"/>
      <c r="H8" s="553"/>
      <c r="I8" s="703"/>
      <c r="J8" s="703"/>
      <c r="K8" s="705"/>
      <c r="L8" s="704"/>
      <c r="M8" s="704"/>
      <c r="N8" s="706"/>
      <c r="O8" s="704"/>
      <c r="P8" s="481"/>
      <c r="Q8" s="950" t="s">
        <v>163</v>
      </c>
      <c r="R8" s="950"/>
      <c r="S8" s="957" t="s">
        <v>168</v>
      </c>
      <c r="T8" s="958"/>
    </row>
    <row r="9" spans="1:20" ht="14.25" customHeight="1">
      <c r="A9" s="977"/>
      <c r="B9" s="699" t="s">
        <v>130</v>
      </c>
      <c r="C9" s="254" t="s">
        <v>131</v>
      </c>
      <c r="D9" s="255" t="s">
        <v>130</v>
      </c>
      <c r="E9" s="254" t="s">
        <v>131</v>
      </c>
      <c r="F9" s="255" t="s">
        <v>130</v>
      </c>
      <c r="G9" s="253" t="s">
        <v>131</v>
      </c>
      <c r="H9" s="255" t="s">
        <v>130</v>
      </c>
      <c r="I9" s="707" t="s">
        <v>131</v>
      </c>
      <c r="J9" s="699" t="s">
        <v>130</v>
      </c>
      <c r="K9" s="253" t="s">
        <v>131</v>
      </c>
      <c r="L9" s="700" t="s">
        <v>130</v>
      </c>
      <c r="M9" s="700"/>
      <c r="N9" s="708" t="s">
        <v>131</v>
      </c>
      <c r="O9" s="700" t="s">
        <v>130</v>
      </c>
      <c r="P9" s="462"/>
      <c r="Q9" s="951"/>
      <c r="R9" s="951"/>
      <c r="S9" s="959"/>
      <c r="T9" s="960"/>
    </row>
    <row r="10" spans="1:20" ht="3" customHeight="1">
      <c r="A10" s="30"/>
      <c r="B10" s="689"/>
      <c r="C10" s="259"/>
      <c r="D10" s="258"/>
      <c r="E10" s="289"/>
      <c r="F10" s="258"/>
      <c r="G10" s="289"/>
      <c r="H10" s="258"/>
      <c r="I10" s="490"/>
      <c r="J10" s="490"/>
      <c r="K10" s="289"/>
      <c r="L10" s="27"/>
      <c r="M10" s="27"/>
      <c r="N10" s="566"/>
      <c r="O10" s="27"/>
      <c r="P10" s="482"/>
      <c r="Q10" s="480"/>
      <c r="R10" s="318"/>
      <c r="S10" s="319"/>
      <c r="T10" s="320"/>
    </row>
    <row r="11" spans="1:20" ht="6" customHeight="1">
      <c r="A11" s="62"/>
      <c r="B11" s="938"/>
      <c r="C11" s="290"/>
      <c r="D11" s="291"/>
      <c r="E11" s="486"/>
      <c r="F11" s="487"/>
      <c r="G11" s="290"/>
      <c r="H11" s="291"/>
      <c r="I11" s="491"/>
      <c r="J11" s="491"/>
      <c r="K11" s="410"/>
      <c r="L11" s="409"/>
      <c r="M11" s="409"/>
      <c r="N11" s="567"/>
      <c r="O11" s="409"/>
      <c r="P11" s="483"/>
      <c r="Q11" s="40"/>
      <c r="R11" s="59"/>
      <c r="S11" s="38"/>
      <c r="T11" s="199"/>
    </row>
    <row r="12" spans="1:26" ht="15">
      <c r="A12" s="29" t="s">
        <v>101</v>
      </c>
      <c r="B12" s="470">
        <v>185950</v>
      </c>
      <c r="C12" s="265">
        <v>326816</v>
      </c>
      <c r="D12" s="266">
        <v>675366</v>
      </c>
      <c r="E12" s="201">
        <v>998883</v>
      </c>
      <c r="F12" s="266">
        <v>1369142.6815</v>
      </c>
      <c r="G12" s="265">
        <v>1852878.791</v>
      </c>
      <c r="H12" s="266">
        <v>2178393.98428</v>
      </c>
      <c r="I12" s="472">
        <v>2536367.964</v>
      </c>
      <c r="J12" s="472">
        <v>3037473.9072</v>
      </c>
      <c r="K12" s="363">
        <v>3768018.81997068</v>
      </c>
      <c r="L12" s="448">
        <v>5695548.37272775</v>
      </c>
      <c r="M12" s="448"/>
      <c r="N12" s="568">
        <v>13176095.169398569</v>
      </c>
      <c r="O12" s="701">
        <v>15915475.385842102</v>
      </c>
      <c r="P12" s="465"/>
      <c r="Q12" s="40">
        <v>24.05106792980191</v>
      </c>
      <c r="R12" s="59" t="s">
        <v>79</v>
      </c>
      <c r="S12" s="38">
        <v>51.15498740454987</v>
      </c>
      <c r="T12" s="199" t="s">
        <v>79</v>
      </c>
      <c r="V12" t="s">
        <v>1</v>
      </c>
      <c r="W12" t="s">
        <v>203</v>
      </c>
      <c r="X12" t="s">
        <v>192</v>
      </c>
      <c r="Y12" t="s">
        <v>175</v>
      </c>
      <c r="Z12" t="s">
        <v>191</v>
      </c>
    </row>
    <row r="13" spans="1:27" ht="15">
      <c r="A13" s="29" t="s">
        <v>190</v>
      </c>
      <c r="B13" s="492" t="s">
        <v>188</v>
      </c>
      <c r="C13" s="265">
        <v>758594</v>
      </c>
      <c r="D13" s="266">
        <v>1021291</v>
      </c>
      <c r="E13" s="201">
        <v>1088066</v>
      </c>
      <c r="F13" s="266">
        <v>1078597</v>
      </c>
      <c r="G13" s="265">
        <v>1186680</v>
      </c>
      <c r="H13" s="266">
        <v>1216208</v>
      </c>
      <c r="I13" s="472">
        <v>1215713</v>
      </c>
      <c r="J13" s="472">
        <v>1305070</v>
      </c>
      <c r="K13" s="363">
        <v>1407121</v>
      </c>
      <c r="L13" s="365">
        <v>1468566</v>
      </c>
      <c r="M13" s="365"/>
      <c r="N13" s="569">
        <v>869772.0577400004</v>
      </c>
      <c r="O13" s="365">
        <v>871571.9619973679</v>
      </c>
      <c r="P13" s="465"/>
      <c r="Q13" s="40"/>
      <c r="R13" s="59"/>
      <c r="S13" s="38"/>
      <c r="T13" s="199"/>
      <c r="V13" s="20">
        <f>O12</f>
        <v>15915475.385842102</v>
      </c>
      <c r="W13" s="20">
        <f>O13</f>
        <v>871571.9619973679</v>
      </c>
      <c r="X13" s="20">
        <f>O16</f>
        <v>25240709.0044</v>
      </c>
      <c r="Y13" s="20">
        <f>O17</f>
        <v>446989.99088915903</v>
      </c>
      <c r="Z13" s="20">
        <f>O25-SUM(V13:Y13)</f>
        <v>311779.64999994636</v>
      </c>
      <c r="AA13" s="20">
        <f>SUM(V13:Z13)</f>
        <v>42786525.99312858</v>
      </c>
    </row>
    <row r="14" spans="1:20" ht="15">
      <c r="A14" s="29" t="s">
        <v>181</v>
      </c>
      <c r="B14" s="492" t="s">
        <v>188</v>
      </c>
      <c r="C14" s="478" t="s">
        <v>188</v>
      </c>
      <c r="D14" s="485" t="s">
        <v>188</v>
      </c>
      <c r="E14" s="478" t="s">
        <v>188</v>
      </c>
      <c r="F14" s="485" t="s">
        <v>188</v>
      </c>
      <c r="G14" s="478" t="s">
        <v>188</v>
      </c>
      <c r="H14" s="485" t="s">
        <v>188</v>
      </c>
      <c r="I14" s="492" t="s">
        <v>188</v>
      </c>
      <c r="J14" s="492" t="s">
        <v>188</v>
      </c>
      <c r="K14" s="478" t="s">
        <v>188</v>
      </c>
      <c r="L14" s="479" t="s">
        <v>188</v>
      </c>
      <c r="M14" s="479"/>
      <c r="N14" s="569">
        <v>387451.4586999999</v>
      </c>
      <c r="O14" s="365">
        <v>366328.41500000004</v>
      </c>
      <c r="P14" s="465"/>
      <c r="Q14" s="40"/>
      <c r="R14" s="59"/>
      <c r="S14" s="38"/>
      <c r="T14" s="199"/>
    </row>
    <row r="15" spans="1:20" ht="15">
      <c r="A15" s="29" t="s">
        <v>182</v>
      </c>
      <c r="B15" s="470">
        <v>609909</v>
      </c>
      <c r="C15" s="478" t="s">
        <v>188</v>
      </c>
      <c r="D15" s="485" t="s">
        <v>188</v>
      </c>
      <c r="E15" s="478" t="s">
        <v>188</v>
      </c>
      <c r="F15" s="485" t="s">
        <v>188</v>
      </c>
      <c r="G15" s="478" t="s">
        <v>188</v>
      </c>
      <c r="H15" s="485" t="s">
        <v>188</v>
      </c>
      <c r="I15" s="492" t="s">
        <v>188</v>
      </c>
      <c r="J15" s="485" t="s">
        <v>188</v>
      </c>
      <c r="K15" s="478" t="s">
        <v>188</v>
      </c>
      <c r="L15" s="479" t="s">
        <v>188</v>
      </c>
      <c r="M15" s="365"/>
      <c r="N15" s="569">
        <v>482320.59904000006</v>
      </c>
      <c r="O15" s="365">
        <v>505243.546997368</v>
      </c>
      <c r="P15" s="465"/>
      <c r="Q15" s="40" t="e">
        <v>#VALUE!</v>
      </c>
      <c r="R15" s="35"/>
      <c r="S15" s="38" t="e">
        <v>#VALUE!</v>
      </c>
      <c r="T15" s="199"/>
    </row>
    <row r="16" spans="1:20" ht="15">
      <c r="A16" s="29" t="s">
        <v>189</v>
      </c>
      <c r="B16" s="470">
        <v>877465</v>
      </c>
      <c r="C16" s="265">
        <v>1469130</v>
      </c>
      <c r="D16" s="266">
        <v>2193609</v>
      </c>
      <c r="E16" s="201">
        <v>3329976</v>
      </c>
      <c r="F16" s="266">
        <v>4394778.255</v>
      </c>
      <c r="G16" s="265">
        <v>6819395.452</v>
      </c>
      <c r="H16" s="266">
        <v>8342233.68769735</v>
      </c>
      <c r="I16" s="472">
        <v>11935865.5618</v>
      </c>
      <c r="J16" s="266">
        <v>15327246.9493</v>
      </c>
      <c r="K16" s="363">
        <v>17567467.699675</v>
      </c>
      <c r="L16" s="448">
        <v>20891624.4745</v>
      </c>
      <c r="M16" s="448"/>
      <c r="N16" s="568">
        <v>22664106.44884</v>
      </c>
      <c r="O16" s="701">
        <v>25240709.0044</v>
      </c>
      <c r="P16" s="465"/>
      <c r="Q16" s="40">
        <v>14.615936950616643</v>
      </c>
      <c r="R16" s="35"/>
      <c r="S16" s="38">
        <v>18.92223074863827</v>
      </c>
      <c r="T16" s="199"/>
    </row>
    <row r="17" spans="1:20" ht="18" customHeight="1">
      <c r="A17" s="29" t="s">
        <v>183</v>
      </c>
      <c r="B17" s="472">
        <v>307315</v>
      </c>
      <c r="C17" s="265">
        <v>301143</v>
      </c>
      <c r="D17" s="266">
        <v>376197</v>
      </c>
      <c r="E17" s="201">
        <v>455549</v>
      </c>
      <c r="F17" s="266">
        <v>486483.31</v>
      </c>
      <c r="G17" s="265">
        <v>518907.95</v>
      </c>
      <c r="H17" s="266">
        <v>548122.82</v>
      </c>
      <c r="I17" s="472">
        <v>575056.63</v>
      </c>
      <c r="J17" s="266">
        <v>601440.74</v>
      </c>
      <c r="K17" s="363">
        <v>637520.09</v>
      </c>
      <c r="L17" s="448">
        <v>695253</v>
      </c>
      <c r="M17" s="448"/>
      <c r="N17" s="568">
        <v>314228.8581998981</v>
      </c>
      <c r="O17" s="701">
        <v>446989.99088915903</v>
      </c>
      <c r="P17" s="465"/>
      <c r="Q17" s="40">
        <v>5.998820432416996</v>
      </c>
      <c r="R17" s="36"/>
      <c r="S17" s="38">
        <v>9.055857361295084</v>
      </c>
      <c r="T17" s="199"/>
    </row>
    <row r="18" spans="1:20" ht="18" customHeight="1">
      <c r="A18" s="29" t="s">
        <v>187</v>
      </c>
      <c r="B18" s="472">
        <v>7816</v>
      </c>
      <c r="C18" s="265">
        <v>3649</v>
      </c>
      <c r="D18" s="266">
        <v>26906</v>
      </c>
      <c r="E18" s="488">
        <v>73476</v>
      </c>
      <c r="F18" s="266">
        <v>75341.42</v>
      </c>
      <c r="G18" s="265">
        <v>66072.58</v>
      </c>
      <c r="H18" s="266">
        <v>65929.07</v>
      </c>
      <c r="I18" s="472">
        <v>64393.188</v>
      </c>
      <c r="J18" s="266">
        <v>73221.732</v>
      </c>
      <c r="K18" s="363">
        <v>93804.76</v>
      </c>
      <c r="L18" s="365">
        <v>106616</v>
      </c>
      <c r="M18" s="365"/>
      <c r="N18" s="569">
        <v>223273.98</v>
      </c>
      <c r="O18" s="365">
        <v>306708.85</v>
      </c>
      <c r="P18" s="465"/>
      <c r="Q18" s="40"/>
      <c r="R18" s="36"/>
      <c r="S18" s="38"/>
      <c r="T18" s="199"/>
    </row>
    <row r="19" spans="1:20" ht="15" customHeight="1">
      <c r="A19" s="29" t="s">
        <v>184</v>
      </c>
      <c r="B19" s="492" t="s">
        <v>188</v>
      </c>
      <c r="C19" s="478" t="s">
        <v>188</v>
      </c>
      <c r="D19" s="485" t="s">
        <v>188</v>
      </c>
      <c r="E19" s="478" t="s">
        <v>188</v>
      </c>
      <c r="F19" s="485" t="s">
        <v>188</v>
      </c>
      <c r="G19" s="478" t="s">
        <v>188</v>
      </c>
      <c r="H19" s="485" t="s">
        <v>188</v>
      </c>
      <c r="I19" s="492" t="s">
        <v>188</v>
      </c>
      <c r="J19" s="485" t="s">
        <v>188</v>
      </c>
      <c r="K19" s="478" t="s">
        <v>188</v>
      </c>
      <c r="L19" s="479" t="s">
        <v>188</v>
      </c>
      <c r="M19" s="448"/>
      <c r="N19" s="569">
        <v>10965.64</v>
      </c>
      <c r="O19" s="365">
        <v>36330.640000000014</v>
      </c>
      <c r="P19" s="465"/>
      <c r="Q19" s="40"/>
      <c r="R19" s="36"/>
      <c r="S19" s="38"/>
      <c r="T19" s="199"/>
    </row>
    <row r="20" spans="1:20" ht="15" customHeight="1">
      <c r="A20" s="29" t="s">
        <v>185</v>
      </c>
      <c r="B20" s="492" t="s">
        <v>188</v>
      </c>
      <c r="C20" s="478" t="s">
        <v>188</v>
      </c>
      <c r="D20" s="485" t="s">
        <v>188</v>
      </c>
      <c r="E20" s="478" t="s">
        <v>188</v>
      </c>
      <c r="F20" s="485" t="s">
        <v>188</v>
      </c>
      <c r="G20" s="478" t="s">
        <v>188</v>
      </c>
      <c r="H20" s="485" t="s">
        <v>188</v>
      </c>
      <c r="I20" s="492" t="s">
        <v>188</v>
      </c>
      <c r="J20" s="485" t="s">
        <v>188</v>
      </c>
      <c r="K20" s="478" t="s">
        <v>188</v>
      </c>
      <c r="L20" s="479" t="s">
        <v>188</v>
      </c>
      <c r="M20" s="448"/>
      <c r="N20" s="568">
        <v>191229.44</v>
      </c>
      <c r="O20" s="701">
        <v>220197.21</v>
      </c>
      <c r="P20" s="465"/>
      <c r="Q20" s="40"/>
      <c r="R20" s="36"/>
      <c r="S20" s="38"/>
      <c r="T20" s="199"/>
    </row>
    <row r="21" spans="1:20" ht="15" customHeight="1">
      <c r="A21" s="29" t="s">
        <v>186</v>
      </c>
      <c r="B21" s="492" t="s">
        <v>188</v>
      </c>
      <c r="C21" s="478" t="s">
        <v>188</v>
      </c>
      <c r="D21" s="485" t="s">
        <v>188</v>
      </c>
      <c r="E21" s="478" t="s">
        <v>188</v>
      </c>
      <c r="F21" s="485" t="s">
        <v>188</v>
      </c>
      <c r="G21" s="478" t="s">
        <v>188</v>
      </c>
      <c r="H21" s="485" t="s">
        <v>188</v>
      </c>
      <c r="I21" s="492" t="s">
        <v>188</v>
      </c>
      <c r="J21" s="485" t="s">
        <v>188</v>
      </c>
      <c r="K21" s="478" t="s">
        <v>188</v>
      </c>
      <c r="L21" s="479" t="s">
        <v>188</v>
      </c>
      <c r="M21" s="448"/>
      <c r="N21" s="569">
        <v>21078.9</v>
      </c>
      <c r="O21" s="365">
        <v>50181</v>
      </c>
      <c r="P21" s="465"/>
      <c r="Q21" s="40"/>
      <c r="R21" s="36"/>
      <c r="S21" s="38"/>
      <c r="T21" s="199"/>
    </row>
    <row r="22" spans="1:20" ht="15">
      <c r="A22" s="29" t="s">
        <v>382</v>
      </c>
      <c r="B22" s="492" t="s">
        <v>188</v>
      </c>
      <c r="C22" s="478" t="s">
        <v>188</v>
      </c>
      <c r="D22" s="485" t="s">
        <v>188</v>
      </c>
      <c r="E22" s="478" t="s">
        <v>188</v>
      </c>
      <c r="F22" s="485" t="s">
        <v>188</v>
      </c>
      <c r="G22" s="478" t="s">
        <v>188</v>
      </c>
      <c r="H22" s="485" t="s">
        <v>188</v>
      </c>
      <c r="I22" s="492" t="s">
        <v>188</v>
      </c>
      <c r="J22" s="485" t="s">
        <v>188</v>
      </c>
      <c r="K22" s="478" t="s">
        <v>188</v>
      </c>
      <c r="L22" s="479" t="s">
        <v>188</v>
      </c>
      <c r="M22" s="365"/>
      <c r="N22" s="569">
        <v>4174.39</v>
      </c>
      <c r="O22" s="365">
        <v>5070.8</v>
      </c>
      <c r="P22" s="465"/>
      <c r="Q22" s="40"/>
      <c r="R22" s="36"/>
      <c r="S22" s="40"/>
      <c r="T22" s="199"/>
    </row>
    <row r="23" spans="1:20" ht="6" customHeight="1">
      <c r="A23" s="29"/>
      <c r="B23" s="471"/>
      <c r="C23" s="268"/>
      <c r="D23" s="269"/>
      <c r="E23" s="268"/>
      <c r="F23" s="270"/>
      <c r="G23" s="272"/>
      <c r="H23" s="270"/>
      <c r="I23" s="493"/>
      <c r="J23" s="493"/>
      <c r="K23" s="425"/>
      <c r="L23" s="438"/>
      <c r="M23" s="438"/>
      <c r="N23" s="570" t="s">
        <v>2</v>
      </c>
      <c r="O23" s="438" t="s">
        <v>2</v>
      </c>
      <c r="P23" s="466"/>
      <c r="Q23" s="58"/>
      <c r="R23" s="37"/>
      <c r="S23" s="58"/>
      <c r="T23" s="200"/>
    </row>
    <row r="24" spans="1:20" ht="6" customHeight="1">
      <c r="A24" s="65"/>
      <c r="B24" s="472"/>
      <c r="C24" s="265"/>
      <c r="D24" s="266"/>
      <c r="E24" s="265"/>
      <c r="F24" s="266"/>
      <c r="G24" s="265"/>
      <c r="H24" s="266"/>
      <c r="I24" s="472"/>
      <c r="J24" s="472"/>
      <c r="K24" s="296"/>
      <c r="L24" s="393"/>
      <c r="M24" s="393"/>
      <c r="N24" s="571"/>
      <c r="O24" s="393"/>
      <c r="P24" s="465"/>
      <c r="Q24" s="40"/>
      <c r="R24" s="36"/>
      <c r="S24" s="40"/>
      <c r="T24" s="199"/>
    </row>
    <row r="25" spans="1:20" ht="15">
      <c r="A25" s="29" t="s">
        <v>102</v>
      </c>
      <c r="B25" s="472">
        <v>1988455</v>
      </c>
      <c r="C25" s="265">
        <v>2859332</v>
      </c>
      <c r="D25" s="266">
        <v>4293369</v>
      </c>
      <c r="E25" s="201">
        <v>5945950</v>
      </c>
      <c r="F25" s="215">
        <v>7404342.666499999</v>
      </c>
      <c r="G25" s="201">
        <v>10443934.773</v>
      </c>
      <c r="H25" s="215">
        <v>12350887.5619774</v>
      </c>
      <c r="I25" s="469">
        <v>16327396.343799999</v>
      </c>
      <c r="J25" s="469">
        <v>20344453.3285</v>
      </c>
      <c r="K25" s="363">
        <v>23473932.369645685</v>
      </c>
      <c r="L25" s="365">
        <v>28857607.847227752</v>
      </c>
      <c r="M25" s="365"/>
      <c r="N25" s="569">
        <v>37251650.904178426</v>
      </c>
      <c r="O25" s="365">
        <v>42786525.99312858</v>
      </c>
      <c r="P25" s="465"/>
      <c r="Q25" s="40">
        <v>15.382468089037726</v>
      </c>
      <c r="R25" s="59" t="s">
        <v>79</v>
      </c>
      <c r="S25" s="38">
        <v>22.934697914286136</v>
      </c>
      <c r="T25" s="168" t="s">
        <v>79</v>
      </c>
    </row>
    <row r="26" spans="1:20" ht="6" customHeight="1" thickBot="1">
      <c r="A26" s="55"/>
      <c r="B26" s="939"/>
      <c r="C26" s="292"/>
      <c r="D26" s="293"/>
      <c r="E26" s="294"/>
      <c r="F26" s="293"/>
      <c r="G26" s="294"/>
      <c r="H26" s="293"/>
      <c r="I26" s="494"/>
      <c r="J26" s="494"/>
      <c r="K26" s="294"/>
      <c r="L26" s="231"/>
      <c r="M26" s="231"/>
      <c r="N26" s="572"/>
      <c r="O26" s="231"/>
      <c r="P26" s="484"/>
      <c r="Q26" s="458"/>
      <c r="R26" s="68"/>
      <c r="S26" s="56"/>
      <c r="T26" s="34"/>
    </row>
    <row r="27" spans="2:16" ht="6" customHeight="1">
      <c r="B27" s="223"/>
      <c r="C27" s="223"/>
      <c r="D27" s="223"/>
      <c r="E27" s="223"/>
      <c r="F27" s="223"/>
      <c r="G27" s="223"/>
      <c r="H27" s="223"/>
      <c r="I27" s="223"/>
      <c r="J27" s="223"/>
      <c r="K27" s="223"/>
      <c r="L27" s="223"/>
      <c r="M27" s="223"/>
      <c r="N27" s="223"/>
      <c r="O27" s="223"/>
      <c r="P27" s="223"/>
    </row>
    <row r="28" spans="1:16" ht="12.75" customHeight="1">
      <c r="A28" s="715" t="s">
        <v>957</v>
      </c>
      <c r="B28" s="223"/>
      <c r="C28" s="223"/>
      <c r="D28" s="223"/>
      <c r="E28" s="223"/>
      <c r="F28" s="223"/>
      <c r="G28" s="223"/>
      <c r="H28" s="223"/>
      <c r="I28" s="223"/>
      <c r="J28" s="20"/>
      <c r="K28" s="20"/>
      <c r="L28" s="20"/>
      <c r="M28" s="20"/>
      <c r="N28" s="20"/>
      <c r="O28" s="20" t="s">
        <v>2</v>
      </c>
      <c r="P28" s="20"/>
    </row>
    <row r="29" spans="1:16" ht="12.75" customHeight="1">
      <c r="A29" s="63" t="s">
        <v>956</v>
      </c>
      <c r="B29" s="223"/>
      <c r="C29" s="223"/>
      <c r="D29" s="223"/>
      <c r="E29" s="223"/>
      <c r="F29" s="223"/>
      <c r="G29" s="223"/>
      <c r="H29" s="223"/>
      <c r="I29" s="223"/>
      <c r="J29" s="20"/>
      <c r="K29" s="20"/>
      <c r="L29" s="20"/>
      <c r="M29" s="20"/>
      <c r="N29" s="20"/>
      <c r="O29" s="20"/>
      <c r="P29" s="20"/>
    </row>
    <row r="30" spans="2:16" ht="15" customHeight="1">
      <c r="B30" s="223"/>
      <c r="C30" s="223"/>
      <c r="D30" s="223"/>
      <c r="E30" s="223"/>
      <c r="F30" s="223"/>
      <c r="G30" s="223"/>
      <c r="H30" s="223"/>
      <c r="I30" s="223"/>
      <c r="J30" s="223"/>
      <c r="K30" s="223"/>
      <c r="L30" s="223"/>
      <c r="M30" s="223"/>
      <c r="N30" s="223"/>
      <c r="O30" s="223"/>
      <c r="P30" s="223"/>
    </row>
    <row r="31" spans="1:20" ht="15" customHeight="1">
      <c r="A31" s="994" t="s">
        <v>144</v>
      </c>
      <c r="B31" s="963"/>
      <c r="C31" s="963"/>
      <c r="D31" s="963"/>
      <c r="E31" s="963"/>
      <c r="F31" s="963"/>
      <c r="G31" s="963"/>
      <c r="H31" s="963"/>
      <c r="I31" s="963"/>
      <c r="J31" s="963"/>
      <c r="K31" s="963"/>
      <c r="L31" s="963"/>
      <c r="M31" s="963"/>
      <c r="N31" s="963"/>
      <c r="O31" s="963"/>
      <c r="P31" s="952"/>
      <c r="Q31" s="952"/>
      <c r="R31" s="952"/>
      <c r="S31" s="952"/>
      <c r="T31" s="952"/>
    </row>
    <row r="32" spans="1:20" ht="15" customHeight="1">
      <c r="A32" s="963" t="s">
        <v>143</v>
      </c>
      <c r="B32" s="994"/>
      <c r="C32" s="994"/>
      <c r="D32" s="994"/>
      <c r="E32" s="994"/>
      <c r="F32" s="994"/>
      <c r="G32" s="994"/>
      <c r="H32" s="994"/>
      <c r="I32" s="994"/>
      <c r="J32" s="994"/>
      <c r="K32" s="994"/>
      <c r="L32" s="994"/>
      <c r="M32" s="994"/>
      <c r="N32" s="994"/>
      <c r="O32" s="994"/>
      <c r="P32" s="994"/>
      <c r="Q32" s="994"/>
      <c r="R32" s="994"/>
      <c r="S32" s="994"/>
      <c r="T32" s="994"/>
    </row>
    <row r="33" spans="1:20" ht="3" customHeight="1">
      <c r="A33" s="965" t="s">
        <v>2</v>
      </c>
      <c r="B33" s="956"/>
      <c r="C33" s="956"/>
      <c r="D33" s="956"/>
      <c r="E33" s="956"/>
      <c r="F33" s="956"/>
      <c r="G33" s="956"/>
      <c r="H33" s="956"/>
      <c r="I33" s="956"/>
      <c r="J33" s="956"/>
      <c r="K33" s="956"/>
      <c r="L33" s="956"/>
      <c r="M33" s="956"/>
      <c r="N33" s="956"/>
      <c r="O33" s="956"/>
      <c r="P33" s="956"/>
      <c r="Q33" s="956"/>
      <c r="R33" s="956"/>
      <c r="S33" s="956"/>
      <c r="T33" s="956"/>
    </row>
    <row r="34" spans="1:20" ht="18.75">
      <c r="A34" s="964" t="s">
        <v>141</v>
      </c>
      <c r="B34" s="964"/>
      <c r="C34" s="964"/>
      <c r="D34" s="964"/>
      <c r="E34" s="964"/>
      <c r="F34" s="964"/>
      <c r="G34" s="964"/>
      <c r="H34" s="964"/>
      <c r="I34" s="964"/>
      <c r="J34" s="964"/>
      <c r="K34" s="964"/>
      <c r="L34" s="964"/>
      <c r="M34" s="964"/>
      <c r="N34" s="964"/>
      <c r="O34" s="964"/>
      <c r="P34" s="964"/>
      <c r="Q34" s="964"/>
      <c r="R34" s="964"/>
      <c r="S34" s="964"/>
      <c r="T34" s="964"/>
    </row>
    <row r="53" ht="12.75" customHeight="1"/>
    <row r="54" spans="1:20" ht="15" customHeight="1">
      <c r="A54" s="994" t="s">
        <v>145</v>
      </c>
      <c r="B54" s="994"/>
      <c r="C54" s="994"/>
      <c r="D54" s="994"/>
      <c r="E54" s="994"/>
      <c r="F54" s="994"/>
      <c r="G54" s="994"/>
      <c r="H54" s="994"/>
      <c r="I54" s="994"/>
      <c r="J54" s="994"/>
      <c r="K54" s="994"/>
      <c r="L54" s="994"/>
      <c r="M54" s="994"/>
      <c r="N54" s="994"/>
      <c r="O54" s="994"/>
      <c r="P54" s="994"/>
      <c r="Q54" s="994"/>
      <c r="R54" s="994"/>
      <c r="S54" s="994"/>
      <c r="T54" s="994"/>
    </row>
    <row r="55" spans="1:20" ht="15" customHeight="1">
      <c r="A55" s="963" t="s">
        <v>409</v>
      </c>
      <c r="B55" s="994"/>
      <c r="C55" s="994"/>
      <c r="D55" s="994"/>
      <c r="E55" s="994"/>
      <c r="F55" s="994"/>
      <c r="G55" s="994"/>
      <c r="H55" s="994"/>
      <c r="I55" s="994"/>
      <c r="J55" s="994"/>
      <c r="K55" s="994"/>
      <c r="L55" s="994"/>
      <c r="M55" s="994"/>
      <c r="N55" s="994"/>
      <c r="O55" s="994"/>
      <c r="P55" s="994"/>
      <c r="Q55" s="994"/>
      <c r="R55" s="994"/>
      <c r="S55" s="994"/>
      <c r="T55" s="994"/>
    </row>
    <row r="56" spans="1:20" ht="3" customHeight="1" thickBot="1">
      <c r="A56" s="16"/>
      <c r="B56" s="16"/>
      <c r="C56" s="16"/>
      <c r="D56" s="16"/>
      <c r="E56" s="16"/>
      <c r="F56" s="16"/>
      <c r="G56" s="16"/>
      <c r="H56" s="16"/>
      <c r="I56" s="16"/>
      <c r="J56" s="16"/>
      <c r="K56" s="16"/>
      <c r="L56" s="16"/>
      <c r="M56" s="16"/>
      <c r="N56" s="16"/>
      <c r="O56" s="16"/>
      <c r="P56" s="16"/>
      <c r="Q56" s="433"/>
      <c r="R56" s="432"/>
      <c r="S56" s="434"/>
      <c r="T56" s="434"/>
    </row>
    <row r="57" spans="1:20" ht="12.75">
      <c r="A57" s="276"/>
      <c r="B57" s="277"/>
      <c r="C57" s="277"/>
      <c r="D57" s="277"/>
      <c r="E57" s="277"/>
      <c r="F57" s="277"/>
      <c r="G57" s="277"/>
      <c r="H57" s="277"/>
      <c r="I57" s="277"/>
      <c r="J57" s="277"/>
      <c r="K57" s="277"/>
      <c r="L57" s="277"/>
      <c r="M57" s="277"/>
      <c r="N57" s="277"/>
      <c r="O57" s="277"/>
      <c r="P57" s="475"/>
      <c r="Q57" s="282"/>
      <c r="R57" s="16"/>
      <c r="S57" s="6"/>
      <c r="T57" s="283"/>
    </row>
    <row r="58" spans="1:20" ht="12.75">
      <c r="A58" s="281"/>
      <c r="B58" s="16"/>
      <c r="C58" s="16"/>
      <c r="D58" s="16"/>
      <c r="E58" s="16"/>
      <c r="F58" s="16"/>
      <c r="G58" s="16"/>
      <c r="H58" s="16"/>
      <c r="I58" s="16"/>
      <c r="J58" s="16"/>
      <c r="K58" s="16"/>
      <c r="L58" s="16"/>
      <c r="M58" s="16"/>
      <c r="N58" s="16"/>
      <c r="O58" s="16"/>
      <c r="P58" s="476"/>
      <c r="Q58" s="282"/>
      <c r="R58" s="16"/>
      <c r="S58" s="6"/>
      <c r="T58" s="283"/>
    </row>
    <row r="59" spans="1:20" ht="12.75">
      <c r="A59" s="281"/>
      <c r="B59" s="16"/>
      <c r="C59" s="16"/>
      <c r="D59" s="16"/>
      <c r="E59" s="16"/>
      <c r="F59" s="16"/>
      <c r="G59" s="16"/>
      <c r="H59" s="16"/>
      <c r="I59" s="16"/>
      <c r="J59" s="16"/>
      <c r="K59" s="16"/>
      <c r="L59" s="16"/>
      <c r="M59" s="16"/>
      <c r="N59" s="16"/>
      <c r="O59" s="16"/>
      <c r="P59" s="476"/>
      <c r="Q59" s="282"/>
      <c r="R59" s="16"/>
      <c r="S59" s="6"/>
      <c r="T59" s="283"/>
    </row>
    <row r="60" spans="1:20" ht="12.75">
      <c r="A60" s="281"/>
      <c r="B60" s="16"/>
      <c r="C60" s="16"/>
      <c r="D60" s="16"/>
      <c r="E60" s="16"/>
      <c r="F60" s="16"/>
      <c r="G60" s="16"/>
      <c r="H60" s="16"/>
      <c r="I60" s="16"/>
      <c r="J60" s="16"/>
      <c r="K60" s="16"/>
      <c r="L60" s="16"/>
      <c r="M60" s="16"/>
      <c r="N60" s="16"/>
      <c r="O60" s="16"/>
      <c r="P60" s="476"/>
      <c r="Q60" s="282"/>
      <c r="R60" s="16"/>
      <c r="S60" s="6"/>
      <c r="T60" s="283"/>
    </row>
    <row r="61" spans="1:20" ht="12.75">
      <c r="A61" s="281"/>
      <c r="B61" s="16"/>
      <c r="C61" s="16"/>
      <c r="D61" s="16"/>
      <c r="E61" s="16"/>
      <c r="F61" s="16"/>
      <c r="G61" s="16"/>
      <c r="H61" s="16"/>
      <c r="I61" s="16"/>
      <c r="J61" s="16"/>
      <c r="K61" s="16"/>
      <c r="L61" s="16"/>
      <c r="M61" s="16"/>
      <c r="N61" s="16"/>
      <c r="O61" s="16"/>
      <c r="P61" s="476"/>
      <c r="Q61" s="282"/>
      <c r="R61" s="16"/>
      <c r="S61" s="6"/>
      <c r="T61" s="283"/>
    </row>
    <row r="62" spans="1:20" ht="12.75">
      <c r="A62" s="281"/>
      <c r="B62" s="16"/>
      <c r="C62" s="16"/>
      <c r="D62" s="16"/>
      <c r="E62" s="16"/>
      <c r="F62" s="16"/>
      <c r="G62" s="16"/>
      <c r="H62" s="16"/>
      <c r="I62" s="16"/>
      <c r="J62" s="16"/>
      <c r="K62" s="16"/>
      <c r="L62" s="16"/>
      <c r="M62" s="16"/>
      <c r="N62" s="16"/>
      <c r="O62" s="16"/>
      <c r="P62" s="476"/>
      <c r="Q62" s="282"/>
      <c r="R62" s="16"/>
      <c r="S62" s="6"/>
      <c r="T62" s="283"/>
    </row>
    <row r="63" spans="1:20" ht="12.75">
      <c r="A63" s="281"/>
      <c r="B63" s="16"/>
      <c r="C63" s="16"/>
      <c r="D63" s="16"/>
      <c r="E63" s="16"/>
      <c r="F63" s="16"/>
      <c r="G63" s="16"/>
      <c r="H63" s="16"/>
      <c r="I63" s="16"/>
      <c r="J63" s="16"/>
      <c r="K63" s="16"/>
      <c r="L63" s="16"/>
      <c r="M63" s="16"/>
      <c r="N63" s="16"/>
      <c r="O63" s="16"/>
      <c r="P63" s="476"/>
      <c r="Q63" s="282"/>
      <c r="R63" s="16"/>
      <c r="S63" s="6"/>
      <c r="T63" s="283"/>
    </row>
    <row r="64" spans="1:20" ht="12.75">
      <c r="A64" s="281"/>
      <c r="B64" s="16"/>
      <c r="C64" s="16"/>
      <c r="D64" s="16"/>
      <c r="E64" s="16"/>
      <c r="F64" s="16"/>
      <c r="G64" s="16"/>
      <c r="H64" s="16"/>
      <c r="I64" s="16"/>
      <c r="J64" s="16"/>
      <c r="K64" s="16"/>
      <c r="L64" s="16"/>
      <c r="M64" s="16"/>
      <c r="N64" s="16"/>
      <c r="O64" s="16"/>
      <c r="P64" s="476"/>
      <c r="Q64" s="282"/>
      <c r="R64" s="16"/>
      <c r="S64" s="6"/>
      <c r="T64" s="283"/>
    </row>
    <row r="65" spans="1:20" ht="12.75">
      <c r="A65" s="281"/>
      <c r="B65" s="16"/>
      <c r="C65" s="16"/>
      <c r="D65" s="16"/>
      <c r="E65" s="16"/>
      <c r="F65" s="16"/>
      <c r="G65" s="16"/>
      <c r="H65" s="16"/>
      <c r="I65" s="16"/>
      <c r="J65" s="16"/>
      <c r="K65" s="16"/>
      <c r="L65" s="16"/>
      <c r="M65" s="16"/>
      <c r="N65" s="16"/>
      <c r="O65" s="16"/>
      <c r="P65" s="476"/>
      <c r="Q65" s="282"/>
      <c r="R65" s="16"/>
      <c r="S65" s="6"/>
      <c r="T65" s="283"/>
    </row>
    <row r="66" spans="1:20" ht="12.75">
      <c r="A66" s="281"/>
      <c r="B66" s="16"/>
      <c r="C66" s="16"/>
      <c r="D66" s="16"/>
      <c r="E66" s="16"/>
      <c r="F66" s="16"/>
      <c r="G66" s="16"/>
      <c r="H66" s="16"/>
      <c r="I66" s="16"/>
      <c r="J66" s="16"/>
      <c r="K66" s="16"/>
      <c r="L66" s="16"/>
      <c r="M66" s="16"/>
      <c r="N66" s="16"/>
      <c r="O66" s="16"/>
      <c r="P66" s="476"/>
      <c r="Q66" s="282"/>
      <c r="R66" s="16"/>
      <c r="S66" s="6"/>
      <c r="T66" s="283"/>
    </row>
    <row r="67" spans="1:20" ht="12.75">
      <c r="A67" s="281"/>
      <c r="B67" s="16"/>
      <c r="C67" s="16"/>
      <c r="D67" s="16"/>
      <c r="E67" s="16"/>
      <c r="F67" s="16"/>
      <c r="G67" s="16"/>
      <c r="H67" s="16"/>
      <c r="I67" s="16"/>
      <c r="J67" s="16"/>
      <c r="K67" s="16"/>
      <c r="L67" s="16"/>
      <c r="M67" s="16"/>
      <c r="N67" s="16"/>
      <c r="O67" s="16"/>
      <c r="P67" s="476"/>
      <c r="Q67" s="282"/>
      <c r="R67" s="16"/>
      <c r="S67" s="6"/>
      <c r="T67" s="283"/>
    </row>
    <row r="68" spans="1:20" ht="12.75">
      <c r="A68" s="281"/>
      <c r="B68" s="16"/>
      <c r="C68" s="16"/>
      <c r="D68" s="16"/>
      <c r="E68" s="16"/>
      <c r="F68" s="16"/>
      <c r="G68" s="16"/>
      <c r="H68" s="16"/>
      <c r="I68" s="16"/>
      <c r="J68" s="16"/>
      <c r="K68" s="16"/>
      <c r="L68" s="16"/>
      <c r="M68" s="16"/>
      <c r="N68" s="16"/>
      <c r="O68" s="16"/>
      <c r="P68" s="476"/>
      <c r="Q68" s="282"/>
      <c r="R68" s="16"/>
      <c r="S68" s="6"/>
      <c r="T68" s="283"/>
    </row>
    <row r="69" spans="1:20" ht="12.75">
      <c r="A69" s="281"/>
      <c r="B69" s="16"/>
      <c r="C69" s="16"/>
      <c r="D69" s="16"/>
      <c r="E69" s="16"/>
      <c r="F69" s="16"/>
      <c r="G69" s="16"/>
      <c r="H69" s="16"/>
      <c r="I69" s="16"/>
      <c r="J69" s="16"/>
      <c r="K69" s="16"/>
      <c r="L69" s="16"/>
      <c r="M69" s="16"/>
      <c r="N69" s="16"/>
      <c r="O69" s="16"/>
      <c r="P69" s="476"/>
      <c r="Q69" s="282"/>
      <c r="R69" s="16"/>
      <c r="S69" s="6"/>
      <c r="T69" s="283"/>
    </row>
    <row r="70" spans="1:20" ht="12.75">
      <c r="A70" s="281"/>
      <c r="B70" s="16"/>
      <c r="C70" s="16"/>
      <c r="D70" s="16"/>
      <c r="E70" s="16"/>
      <c r="F70" s="16"/>
      <c r="G70" s="16"/>
      <c r="H70" s="16"/>
      <c r="I70" s="16"/>
      <c r="J70" s="16"/>
      <c r="K70" s="16"/>
      <c r="L70" s="16"/>
      <c r="M70" s="16"/>
      <c r="N70" s="16"/>
      <c r="O70" s="16"/>
      <c r="P70" s="476"/>
      <c r="Q70" s="282"/>
      <c r="R70" s="16"/>
      <c r="S70" s="6"/>
      <c r="T70" s="283"/>
    </row>
    <row r="71" spans="1:20" ht="12.75">
      <c r="A71" s="281"/>
      <c r="B71" s="16"/>
      <c r="C71" s="16"/>
      <c r="D71" s="16"/>
      <c r="E71" s="16"/>
      <c r="F71" s="16"/>
      <c r="G71" s="16"/>
      <c r="H71" s="16"/>
      <c r="I71" s="16"/>
      <c r="J71" s="16"/>
      <c r="K71" s="16"/>
      <c r="L71" s="16"/>
      <c r="M71" s="16"/>
      <c r="N71" s="16"/>
      <c r="O71" s="16"/>
      <c r="P71" s="476"/>
      <c r="Q71" s="282"/>
      <c r="R71" s="16"/>
      <c r="S71" s="6"/>
      <c r="T71" s="283"/>
    </row>
    <row r="72" spans="1:20" ht="12.75">
      <c r="A72" s="281"/>
      <c r="B72" s="16"/>
      <c r="C72" s="16"/>
      <c r="D72" s="16"/>
      <c r="E72" s="16"/>
      <c r="F72" s="16"/>
      <c r="G72" s="16"/>
      <c r="H72" s="16"/>
      <c r="I72" s="16"/>
      <c r="J72" s="16"/>
      <c r="K72" s="16"/>
      <c r="L72" s="16"/>
      <c r="M72" s="16"/>
      <c r="N72" s="16"/>
      <c r="O72" s="16"/>
      <c r="P72" s="476"/>
      <c r="Q72" s="282"/>
      <c r="R72" s="16"/>
      <c r="S72" s="6"/>
      <c r="T72" s="283"/>
    </row>
    <row r="73" spans="1:20" ht="12" customHeight="1">
      <c r="A73" s="281"/>
      <c r="B73" s="16"/>
      <c r="C73" s="16"/>
      <c r="D73" s="16"/>
      <c r="E73" s="16"/>
      <c r="F73" s="16"/>
      <c r="G73" s="16"/>
      <c r="H73" s="16"/>
      <c r="I73" s="16"/>
      <c r="J73" s="16"/>
      <c r="K73" s="16"/>
      <c r="L73" s="16"/>
      <c r="M73" s="16"/>
      <c r="N73" s="16"/>
      <c r="O73" s="16"/>
      <c r="P73" s="476"/>
      <c r="Q73" s="282"/>
      <c r="R73" s="16"/>
      <c r="S73" s="6"/>
      <c r="T73" s="283"/>
    </row>
    <row r="74" spans="1:20" ht="12.75">
      <c r="A74" s="281"/>
      <c r="B74" s="16"/>
      <c r="C74" s="16"/>
      <c r="D74" s="16"/>
      <c r="E74" s="16"/>
      <c r="F74" s="16"/>
      <c r="G74" s="16"/>
      <c r="H74" s="16"/>
      <c r="I74" s="16"/>
      <c r="J74" s="16"/>
      <c r="K74" s="16"/>
      <c r="L74" s="16"/>
      <c r="M74" s="16"/>
      <c r="N74" s="16"/>
      <c r="O74" s="16"/>
      <c r="P74" s="476"/>
      <c r="Q74" s="282"/>
      <c r="R74" s="16"/>
      <c r="S74" s="6"/>
      <c r="T74" s="283"/>
    </row>
    <row r="75" spans="1:20" ht="12.75">
      <c r="A75" s="281"/>
      <c r="B75" s="16"/>
      <c r="C75" s="16"/>
      <c r="D75" s="16"/>
      <c r="E75" s="16"/>
      <c r="F75" s="16"/>
      <c r="G75" s="16"/>
      <c r="H75" s="16"/>
      <c r="I75" s="16"/>
      <c r="J75" s="16"/>
      <c r="K75" s="16"/>
      <c r="L75" s="16"/>
      <c r="M75" s="16"/>
      <c r="N75" s="16"/>
      <c r="O75" s="16"/>
      <c r="P75" s="476"/>
      <c r="Q75" s="282"/>
      <c r="R75" s="16"/>
      <c r="S75" s="6"/>
      <c r="T75" s="283"/>
    </row>
    <row r="76" spans="1:20" ht="12.75">
      <c r="A76" s="281"/>
      <c r="B76" s="16"/>
      <c r="C76" s="16"/>
      <c r="D76" s="16"/>
      <c r="E76" s="16"/>
      <c r="F76" s="16"/>
      <c r="G76" s="16"/>
      <c r="H76" s="16"/>
      <c r="I76" s="16"/>
      <c r="J76" s="16"/>
      <c r="K76" s="16"/>
      <c r="L76" s="16"/>
      <c r="M76" s="16"/>
      <c r="N76" s="16"/>
      <c r="O76" s="16"/>
      <c r="P76" s="476"/>
      <c r="Q76" s="282"/>
      <c r="R76" s="16"/>
      <c r="S76" s="6"/>
      <c r="T76" s="283"/>
    </row>
    <row r="77" spans="1:20" ht="13.5" thickBot="1">
      <c r="A77" s="284"/>
      <c r="B77" s="285"/>
      <c r="C77" s="285"/>
      <c r="D77" s="285"/>
      <c r="E77" s="285"/>
      <c r="F77" s="285"/>
      <c r="G77" s="285"/>
      <c r="H77" s="285"/>
      <c r="I77" s="285"/>
      <c r="J77" s="285"/>
      <c r="K77" s="285"/>
      <c r="L77" s="285"/>
      <c r="M77" s="285"/>
      <c r="N77" s="285"/>
      <c r="O77" s="285"/>
      <c r="P77" s="477"/>
      <c r="Q77" s="282"/>
      <c r="R77" s="16"/>
      <c r="S77" s="6"/>
      <c r="T77" s="283"/>
    </row>
    <row r="78" spans="1:20" ht="1.5" customHeight="1">
      <c r="A78" s="277"/>
      <c r="B78" s="16"/>
      <c r="C78" s="16"/>
      <c r="D78" s="16"/>
      <c r="E78" s="16"/>
      <c r="F78" s="16"/>
      <c r="G78" s="16"/>
      <c r="H78" s="16"/>
      <c r="I78" s="16"/>
      <c r="J78" s="16"/>
      <c r="K78" s="16"/>
      <c r="L78" s="16"/>
      <c r="M78" s="16"/>
      <c r="N78" s="16"/>
      <c r="O78" s="16"/>
      <c r="P78" s="277"/>
      <c r="Q78" s="282"/>
      <c r="R78" s="16"/>
      <c r="S78" s="6"/>
      <c r="T78" s="283"/>
    </row>
    <row r="79" spans="1:20" ht="12.75">
      <c r="A79" s="16"/>
      <c r="B79" s="16"/>
      <c r="C79" s="16"/>
      <c r="D79" s="16"/>
      <c r="E79" s="16"/>
      <c r="F79" s="16"/>
      <c r="G79" s="16"/>
      <c r="H79" s="16"/>
      <c r="I79" s="16"/>
      <c r="J79" s="16"/>
      <c r="K79" s="16"/>
      <c r="L79" s="16"/>
      <c r="M79" s="16"/>
      <c r="N79" s="16"/>
      <c r="O79" s="16"/>
      <c r="P79" s="16"/>
      <c r="Q79" s="282"/>
      <c r="R79" s="16"/>
      <c r="S79" s="6"/>
      <c r="T79" s="283"/>
    </row>
  </sheetData>
  <mergeCells count="18">
    <mergeCell ref="A2:T2"/>
    <mergeCell ref="A1:T1"/>
    <mergeCell ref="A32:T32"/>
    <mergeCell ref="Q8:R9"/>
    <mergeCell ref="A31:T31"/>
    <mergeCell ref="Q6:T6"/>
    <mergeCell ref="K6:L6"/>
    <mergeCell ref="A3:T3"/>
    <mergeCell ref="C6:D6"/>
    <mergeCell ref="E6:F6"/>
    <mergeCell ref="A55:T55"/>
    <mergeCell ref="A6:A9"/>
    <mergeCell ref="A34:T34"/>
    <mergeCell ref="A33:T33"/>
    <mergeCell ref="A54:T54"/>
    <mergeCell ref="S8:T9"/>
    <mergeCell ref="G6:H6"/>
    <mergeCell ref="N6:O6"/>
  </mergeCells>
  <printOptions horizontalCentered="1"/>
  <pageMargins left="0.5" right="0.5" top="0.6" bottom="0.5" header="0" footer="0.5"/>
  <pageSetup fitToHeight="1" fitToWidth="1" horizontalDpi="600" verticalDpi="600" orientation="portrait" scale="76" r:id="rId2"/>
  <headerFooter alignWithMargins="0">
    <oddHeader xml:space="preserve">&amp;C </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FE78"/>
  <sheetViews>
    <sheetView workbookViewId="0" topLeftCell="A1">
      <selection activeCell="A1" sqref="A1:T1"/>
    </sheetView>
  </sheetViews>
  <sheetFormatPr defaultColWidth="9.140625" defaultRowHeight="12.75"/>
  <cols>
    <col min="1" max="1" width="28.7109375" style="0" customWidth="1"/>
    <col min="2" max="2" width="10.421875" style="0" customWidth="1"/>
    <col min="3" max="3" width="11.28125" style="0" hidden="1" customWidth="1"/>
    <col min="4" max="4" width="11.28125" style="0" customWidth="1"/>
    <col min="5" max="5" width="11.28125" style="0" hidden="1" customWidth="1"/>
    <col min="6" max="6" width="11.28125" style="0" customWidth="1"/>
    <col min="7" max="7" width="11.28125" style="0" hidden="1" customWidth="1"/>
    <col min="8" max="8" width="11.28125" style="0" customWidth="1"/>
    <col min="9" max="9" width="11.28125" style="0" hidden="1" customWidth="1"/>
    <col min="10" max="10" width="11.28125" style="0" customWidth="1"/>
    <col min="11" max="11" width="11.28125" style="0" hidden="1" customWidth="1"/>
    <col min="12" max="12" width="11.28125" style="0" customWidth="1"/>
    <col min="13" max="13" width="0.5625" style="0" customWidth="1"/>
    <col min="14" max="15" width="11.28125" style="0" customWidth="1"/>
    <col min="16" max="16" width="0.85546875" style="0" customWidth="1"/>
    <col min="17" max="17" width="6.7109375" style="0" hidden="1" customWidth="1"/>
    <col min="18" max="18" width="5.57421875" style="0" hidden="1" customWidth="1"/>
    <col min="19" max="19" width="6.7109375" style="0" hidden="1" customWidth="1"/>
    <col min="20" max="20" width="5.57421875" style="0" hidden="1" customWidth="1"/>
    <col min="21" max="21" width="10.140625" style="0" bestFit="1" customWidth="1"/>
    <col min="22" max="22" width="14.7109375" style="0" customWidth="1"/>
    <col min="23" max="23" width="10.28125" style="0" customWidth="1"/>
    <col min="24" max="24" width="9.28125" style="0" bestFit="1" customWidth="1"/>
    <col min="25" max="25" width="11.00390625" style="0" customWidth="1"/>
    <col min="26" max="26" width="9.28125" style="0" bestFit="1" customWidth="1"/>
    <col min="27" max="35" width="10.140625" style="0" bestFit="1" customWidth="1"/>
  </cols>
  <sheetData>
    <row r="1" spans="1:20" ht="15" customHeight="1">
      <c r="A1" s="948" t="s">
        <v>146</v>
      </c>
      <c r="B1" s="948"/>
      <c r="C1" s="948"/>
      <c r="D1" s="948"/>
      <c r="E1" s="948"/>
      <c r="F1" s="948"/>
      <c r="G1" s="948"/>
      <c r="H1" s="948"/>
      <c r="I1" s="948"/>
      <c r="J1" s="948"/>
      <c r="K1" s="948"/>
      <c r="L1" s="948"/>
      <c r="M1" s="948"/>
      <c r="N1" s="948"/>
      <c r="O1" s="948"/>
      <c r="P1" s="948"/>
      <c r="Q1" s="948"/>
      <c r="R1" s="948"/>
      <c r="S1" s="948"/>
      <c r="T1" s="947"/>
    </row>
    <row r="2" spans="1:20" ht="18" customHeight="1">
      <c r="A2" s="961" t="s">
        <v>414</v>
      </c>
      <c r="B2" s="961"/>
      <c r="C2" s="961"/>
      <c r="D2" s="961"/>
      <c r="E2" s="961"/>
      <c r="F2" s="961"/>
      <c r="G2" s="961"/>
      <c r="H2" s="961"/>
      <c r="I2" s="961"/>
      <c r="J2" s="961"/>
      <c r="K2" s="961"/>
      <c r="L2" s="961"/>
      <c r="M2" s="961"/>
      <c r="N2" s="961"/>
      <c r="O2" s="961"/>
      <c r="P2" s="948"/>
      <c r="Q2" s="948"/>
      <c r="R2" s="948"/>
      <c r="S2" s="948"/>
      <c r="T2" s="947"/>
    </row>
    <row r="3" spans="1:21" ht="15" customHeight="1">
      <c r="A3" s="954" t="s">
        <v>237</v>
      </c>
      <c r="B3" s="954"/>
      <c r="C3" s="954"/>
      <c r="D3" s="954"/>
      <c r="E3" s="954"/>
      <c r="F3" s="954"/>
      <c r="G3" s="954"/>
      <c r="H3" s="954"/>
      <c r="I3" s="954"/>
      <c r="J3" s="954"/>
      <c r="K3" s="954"/>
      <c r="L3" s="954"/>
      <c r="M3" s="954"/>
      <c r="N3" s="954"/>
      <c r="O3" s="954"/>
      <c r="P3" s="985"/>
      <c r="Q3" s="985"/>
      <c r="R3" s="985"/>
      <c r="S3" s="985"/>
      <c r="T3" s="955"/>
      <c r="U3" s="427"/>
    </row>
    <row r="4" spans="1:21" ht="3" customHeight="1" thickBot="1">
      <c r="A4" s="70"/>
      <c r="B4" s="70"/>
      <c r="C4" s="70"/>
      <c r="D4" s="70"/>
      <c r="E4" s="70"/>
      <c r="F4" s="70"/>
      <c r="G4" s="70"/>
      <c r="H4" s="70"/>
      <c r="I4" s="70"/>
      <c r="J4" s="70"/>
      <c r="K4" s="70"/>
      <c r="L4" s="70"/>
      <c r="M4" s="70"/>
      <c r="N4" s="70"/>
      <c r="O4" s="70"/>
      <c r="P4" s="70"/>
      <c r="Q4" s="70"/>
      <c r="R4" s="70"/>
      <c r="S4" s="70"/>
      <c r="T4" s="71"/>
      <c r="U4" s="427"/>
    </row>
    <row r="5" spans="1:21" ht="3" customHeight="1">
      <c r="A5" s="224"/>
      <c r="B5" s="489"/>
      <c r="C5" s="245"/>
      <c r="D5" s="246"/>
      <c r="E5" s="245"/>
      <c r="F5" s="246"/>
      <c r="G5" s="245"/>
      <c r="H5" s="246"/>
      <c r="I5" s="245"/>
      <c r="J5" s="246"/>
      <c r="K5" s="245"/>
      <c r="L5" s="247"/>
      <c r="M5" s="247"/>
      <c r="N5" s="248"/>
      <c r="O5" s="247"/>
      <c r="P5" s="121"/>
      <c r="Q5" s="74"/>
      <c r="R5" s="74"/>
      <c r="S5" s="74"/>
      <c r="T5" s="75"/>
      <c r="U5" s="427"/>
    </row>
    <row r="6" spans="1:21" ht="12" customHeight="1">
      <c r="A6" s="977" t="s">
        <v>407</v>
      </c>
      <c r="B6" s="691">
        <v>1999</v>
      </c>
      <c r="C6" s="978" t="s">
        <v>99</v>
      </c>
      <c r="D6" s="979"/>
      <c r="E6" s="988">
        <v>2001</v>
      </c>
      <c r="F6" s="989"/>
      <c r="G6" s="988">
        <v>2002</v>
      </c>
      <c r="H6" s="989"/>
      <c r="I6" s="709">
        <v>2003</v>
      </c>
      <c r="J6" s="711">
        <v>2003</v>
      </c>
      <c r="K6" s="988">
        <v>2004</v>
      </c>
      <c r="L6" s="969"/>
      <c r="M6" s="694"/>
      <c r="N6" s="968">
        <v>2005</v>
      </c>
      <c r="O6" s="1003"/>
      <c r="P6" s="459"/>
      <c r="Q6" s="985" t="s">
        <v>78</v>
      </c>
      <c r="R6" s="985"/>
      <c r="S6" s="985"/>
      <c r="T6" s="953"/>
      <c r="U6" s="427"/>
    </row>
    <row r="7" spans="1:21" ht="3" customHeight="1">
      <c r="A7" s="977"/>
      <c r="B7" s="695"/>
      <c r="C7" s="696"/>
      <c r="D7" s="697"/>
      <c r="E7" s="696"/>
      <c r="F7" s="697"/>
      <c r="G7" s="696"/>
      <c r="H7" s="697"/>
      <c r="I7" s="696"/>
      <c r="J7" s="697"/>
      <c r="K7" s="696"/>
      <c r="L7" s="629"/>
      <c r="M7" s="629"/>
      <c r="N7" s="628"/>
      <c r="O7" s="629"/>
      <c r="P7" s="460"/>
      <c r="Q7" s="380"/>
      <c r="R7" s="380"/>
      <c r="S7" s="380"/>
      <c r="T7" s="174"/>
      <c r="U7" s="427"/>
    </row>
    <row r="8" spans="1:21" ht="10.5" customHeight="1">
      <c r="A8" s="977"/>
      <c r="B8" s="699" t="s">
        <v>130</v>
      </c>
      <c r="C8" s="254" t="s">
        <v>131</v>
      </c>
      <c r="D8" s="244" t="s">
        <v>130</v>
      </c>
      <c r="E8" s="254" t="s">
        <v>131</v>
      </c>
      <c r="F8" s="244" t="s">
        <v>130</v>
      </c>
      <c r="G8" s="253" t="s">
        <v>131</v>
      </c>
      <c r="H8" s="244" t="s">
        <v>130</v>
      </c>
      <c r="I8" s="253" t="s">
        <v>131</v>
      </c>
      <c r="J8" s="244" t="s">
        <v>130</v>
      </c>
      <c r="K8" s="253" t="s">
        <v>131</v>
      </c>
      <c r="L8" s="698" t="s">
        <v>130</v>
      </c>
      <c r="M8" s="700"/>
      <c r="N8" s="708" t="s">
        <v>131</v>
      </c>
      <c r="O8" s="698" t="s">
        <v>130</v>
      </c>
      <c r="P8" s="462"/>
      <c r="Q8" s="975" t="s">
        <v>163</v>
      </c>
      <c r="R8" s="976"/>
      <c r="S8" s="944" t="s">
        <v>149</v>
      </c>
      <c r="T8" s="976"/>
      <c r="U8" s="427"/>
    </row>
    <row r="9" spans="1:21" ht="3" customHeight="1">
      <c r="A9" s="28"/>
      <c r="B9" s="686"/>
      <c r="C9" s="257"/>
      <c r="D9" s="258"/>
      <c r="E9" s="257"/>
      <c r="F9" s="258"/>
      <c r="G9" s="257"/>
      <c r="H9" s="258"/>
      <c r="I9" s="259"/>
      <c r="J9" s="712"/>
      <c r="K9" s="259"/>
      <c r="L9" s="26"/>
      <c r="M9" s="26"/>
      <c r="N9" s="561"/>
      <c r="O9" s="26"/>
      <c r="P9" s="463"/>
      <c r="Q9" s="455"/>
      <c r="R9" s="60"/>
      <c r="S9" s="61"/>
      <c r="T9" s="47"/>
      <c r="U9" s="427"/>
    </row>
    <row r="10" spans="1:161" ht="3" customHeight="1">
      <c r="A10" s="62"/>
      <c r="B10" s="685"/>
      <c r="C10" s="263"/>
      <c r="D10" s="261"/>
      <c r="E10" s="263"/>
      <c r="F10" s="262"/>
      <c r="G10" s="263"/>
      <c r="H10" s="262"/>
      <c r="I10" s="468"/>
      <c r="J10" s="262"/>
      <c r="K10" s="407"/>
      <c r="L10" s="51"/>
      <c r="M10" s="51"/>
      <c r="N10" s="562"/>
      <c r="O10" s="51"/>
      <c r="P10" s="464"/>
      <c r="Q10" s="456"/>
      <c r="R10" s="52"/>
      <c r="S10" s="53"/>
      <c r="T10" s="54"/>
      <c r="U10" s="934"/>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row>
    <row r="11" spans="1:161" ht="15">
      <c r="A11" s="29" t="s">
        <v>101</v>
      </c>
      <c r="B11" s="470">
        <v>291757</v>
      </c>
      <c r="C11" s="265">
        <v>772272</v>
      </c>
      <c r="D11" s="266">
        <v>1594879</v>
      </c>
      <c r="E11" s="265">
        <v>2490740</v>
      </c>
      <c r="F11" s="266">
        <v>3615989.3703</v>
      </c>
      <c r="G11" s="265">
        <v>4395033.4027</v>
      </c>
      <c r="H11" s="266">
        <v>5529241</v>
      </c>
      <c r="I11" s="472">
        <v>6429937.5489</v>
      </c>
      <c r="J11" s="266">
        <v>8909027.37399995</v>
      </c>
      <c r="K11" s="408">
        <v>10759495.4632151</v>
      </c>
      <c r="L11" s="237">
        <v>13119325.8065</v>
      </c>
      <c r="M11" s="237"/>
      <c r="N11" s="563">
        <v>14442823.497732518</v>
      </c>
      <c r="O11" s="237">
        <v>17371113.015659623</v>
      </c>
      <c r="P11" s="465"/>
      <c r="Q11" s="40">
        <v>20.770708311162505</v>
      </c>
      <c r="R11" s="59" t="s">
        <v>79</v>
      </c>
      <c r="S11" s="38">
        <v>21.93253718404142</v>
      </c>
      <c r="T11" s="199" t="s">
        <v>79</v>
      </c>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row>
    <row r="12" spans="1:161" ht="15">
      <c r="A12" s="29" t="s">
        <v>190</v>
      </c>
      <c r="B12" s="492" t="s">
        <v>188</v>
      </c>
      <c r="C12" s="265">
        <v>111490</v>
      </c>
      <c r="D12" s="266">
        <v>176520</v>
      </c>
      <c r="E12" s="265">
        <v>138307</v>
      </c>
      <c r="F12" s="266">
        <v>139660.28</v>
      </c>
      <c r="G12" s="265">
        <v>223598.704</v>
      </c>
      <c r="H12" s="266">
        <v>213489</v>
      </c>
      <c r="I12" s="265">
        <v>250371.5618</v>
      </c>
      <c r="J12" s="266">
        <v>289764.0727</v>
      </c>
      <c r="K12" s="408">
        <v>393048.9097</v>
      </c>
      <c r="L12" s="237">
        <v>419214.869</v>
      </c>
      <c r="M12" s="479"/>
      <c r="N12" s="563">
        <v>159489.47308000008</v>
      </c>
      <c r="O12" s="237">
        <v>128505.57396759598</v>
      </c>
      <c r="P12" s="465"/>
      <c r="Q12" s="40"/>
      <c r="R12" s="59"/>
      <c r="S12" s="38"/>
      <c r="T12" s="199"/>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row>
    <row r="13" spans="1:161" ht="15">
      <c r="A13" s="29" t="s">
        <v>181</v>
      </c>
      <c r="B13" s="492" t="s">
        <v>188</v>
      </c>
      <c r="C13" s="478" t="s">
        <v>188</v>
      </c>
      <c r="D13" s="485" t="s">
        <v>188</v>
      </c>
      <c r="E13" s="478" t="s">
        <v>188</v>
      </c>
      <c r="F13" s="485" t="s">
        <v>188</v>
      </c>
      <c r="G13" s="478" t="s">
        <v>188</v>
      </c>
      <c r="H13" s="485" t="s">
        <v>188</v>
      </c>
      <c r="I13" s="478" t="s">
        <v>188</v>
      </c>
      <c r="J13" s="485" t="s">
        <v>188</v>
      </c>
      <c r="K13" s="478" t="s">
        <v>188</v>
      </c>
      <c r="L13" s="479" t="s">
        <v>188</v>
      </c>
      <c r="M13" s="479"/>
      <c r="N13" s="563">
        <v>153978.4130800001</v>
      </c>
      <c r="O13" s="237">
        <v>121597.27396759597</v>
      </c>
      <c r="P13" s="465"/>
      <c r="Q13" s="40"/>
      <c r="R13" s="59"/>
      <c r="S13" s="38"/>
      <c r="T13" s="199"/>
      <c r="U13" s="6"/>
      <c r="V13" s="935" t="s">
        <v>112</v>
      </c>
      <c r="W13" s="936" t="s">
        <v>113</v>
      </c>
      <c r="X13" s="935" t="s">
        <v>111</v>
      </c>
      <c r="Y13" s="936" t="s">
        <v>103</v>
      </c>
      <c r="Z13" s="935" t="s">
        <v>114</v>
      </c>
      <c r="AA13" s="936" t="s">
        <v>121</v>
      </c>
      <c r="AB13" s="935" t="s">
        <v>132</v>
      </c>
      <c r="AC13" s="936" t="s">
        <v>136</v>
      </c>
      <c r="AD13" s="935" t="s">
        <v>150</v>
      </c>
      <c r="AE13" s="936" t="s">
        <v>164</v>
      </c>
      <c r="AF13" s="935" t="s">
        <v>169</v>
      </c>
      <c r="AG13" s="936" t="s">
        <v>171</v>
      </c>
      <c r="AH13" s="6" t="s">
        <v>406</v>
      </c>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row>
    <row r="14" spans="1:161" ht="15">
      <c r="A14" s="29" t="s">
        <v>182</v>
      </c>
      <c r="B14" s="470">
        <v>46856</v>
      </c>
      <c r="C14" s="478" t="s">
        <v>188</v>
      </c>
      <c r="D14" s="485" t="s">
        <v>188</v>
      </c>
      <c r="E14" s="478" t="s">
        <v>188</v>
      </c>
      <c r="F14" s="485" t="s">
        <v>188</v>
      </c>
      <c r="G14" s="478" t="s">
        <v>188</v>
      </c>
      <c r="H14" s="485" t="s">
        <v>188</v>
      </c>
      <c r="I14" s="478" t="s">
        <v>188</v>
      </c>
      <c r="J14" s="485" t="s">
        <v>188</v>
      </c>
      <c r="K14" s="478" t="s">
        <v>188</v>
      </c>
      <c r="L14" s="479" t="s">
        <v>188</v>
      </c>
      <c r="M14" s="237"/>
      <c r="N14" s="563">
        <v>5511.06</v>
      </c>
      <c r="O14" s="237">
        <v>6908.3</v>
      </c>
      <c r="P14" s="465"/>
      <c r="Q14" s="40" t="e">
        <v>#VALUE!</v>
      </c>
      <c r="R14" s="35"/>
      <c r="S14" s="38" t="e">
        <v>#VALUE!</v>
      </c>
      <c r="T14" s="199"/>
      <c r="U14" s="6"/>
      <c r="V14" s="679">
        <f aca="true" t="shared" si="0" ref="V14:AF14">B24</f>
        <v>1792219</v>
      </c>
      <c r="W14" s="679">
        <f t="shared" si="0"/>
        <v>3163666</v>
      </c>
      <c r="X14" s="679">
        <f t="shared" si="0"/>
        <v>5170371</v>
      </c>
      <c r="Y14" s="679">
        <f t="shared" si="0"/>
        <v>7812375</v>
      </c>
      <c r="Z14" s="679">
        <f t="shared" si="0"/>
        <v>11005395.6553</v>
      </c>
      <c r="AA14" s="679">
        <f t="shared" si="0"/>
        <v>13984287.478699999</v>
      </c>
      <c r="AB14" s="679">
        <f t="shared" si="0"/>
        <v>17356912</v>
      </c>
      <c r="AC14" s="679">
        <f t="shared" si="0"/>
        <v>20645768.6517</v>
      </c>
      <c r="AD14" s="679">
        <f t="shared" si="0"/>
        <v>25976850.13939995</v>
      </c>
      <c r="AE14" s="679">
        <f t="shared" si="0"/>
        <v>30088091.2886151</v>
      </c>
      <c r="AF14" s="679">
        <f t="shared" si="0"/>
        <v>35266281.493</v>
      </c>
      <c r="AG14" s="679">
        <f>N24</f>
        <v>38615488.9372447</v>
      </c>
      <c r="AH14" s="679">
        <f>O24</f>
        <v>42938142.08552485</v>
      </c>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row>
    <row r="15" spans="1:161" ht="15">
      <c r="A15" s="29" t="s">
        <v>189</v>
      </c>
      <c r="B15" s="470">
        <v>1402394</v>
      </c>
      <c r="C15" s="265">
        <v>2215259</v>
      </c>
      <c r="D15" s="266">
        <v>3294546</v>
      </c>
      <c r="E15" s="265">
        <v>4998540</v>
      </c>
      <c r="F15" s="266">
        <v>7050709.09</v>
      </c>
      <c r="G15" s="265">
        <v>9157284.862</v>
      </c>
      <c r="H15" s="266">
        <v>11342512</v>
      </c>
      <c r="I15" s="265">
        <v>13660541.331</v>
      </c>
      <c r="J15" s="266">
        <v>16416364.4327</v>
      </c>
      <c r="K15" s="408">
        <v>18525264.5557</v>
      </c>
      <c r="L15" s="237">
        <v>21270158.1275</v>
      </c>
      <c r="M15" s="237"/>
      <c r="N15" s="563">
        <v>23497069.4481322</v>
      </c>
      <c r="O15" s="237">
        <v>24689928.255697627</v>
      </c>
      <c r="P15" s="465"/>
      <c r="Q15" s="40">
        <v>12.846328623158792</v>
      </c>
      <c r="R15" s="35"/>
      <c r="S15" s="38">
        <v>14.817027651869243</v>
      </c>
      <c r="T15" s="199"/>
      <c r="U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row>
    <row r="16" spans="1:161" ht="18">
      <c r="A16" s="29" t="s">
        <v>183</v>
      </c>
      <c r="B16" s="470">
        <v>1023</v>
      </c>
      <c r="C16" s="265">
        <v>325</v>
      </c>
      <c r="D16" s="266">
        <v>1994</v>
      </c>
      <c r="E16" s="265">
        <v>2623</v>
      </c>
      <c r="F16" s="266">
        <v>4139.47</v>
      </c>
      <c r="G16" s="265">
        <v>6119.91</v>
      </c>
      <c r="H16" s="266">
        <v>14692</v>
      </c>
      <c r="I16" s="265">
        <v>16132.02</v>
      </c>
      <c r="J16" s="266">
        <v>19829.85</v>
      </c>
      <c r="K16" s="408">
        <v>22719.36</v>
      </c>
      <c r="L16" s="237">
        <v>34959</v>
      </c>
      <c r="M16" s="237"/>
      <c r="N16" s="563">
        <v>83292.95</v>
      </c>
      <c r="O16" s="237">
        <v>213684.39</v>
      </c>
      <c r="P16" s="465"/>
      <c r="Q16" s="40">
        <v>14.571517182429531</v>
      </c>
      <c r="R16" s="36"/>
      <c r="S16" s="38">
        <v>53.873172483731935</v>
      </c>
      <c r="T16" s="199"/>
      <c r="U16" s="6"/>
      <c r="V16" t="s">
        <v>1</v>
      </c>
      <c r="W16" t="s">
        <v>203</v>
      </c>
      <c r="X16" t="s">
        <v>192</v>
      </c>
      <c r="Y16" t="s">
        <v>175</v>
      </c>
      <c r="Z16" t="s">
        <v>191</v>
      </c>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row>
    <row r="17" spans="1:161" ht="15">
      <c r="A17" s="29" t="s">
        <v>187</v>
      </c>
      <c r="B17" s="470">
        <v>50189</v>
      </c>
      <c r="C17" s="265">
        <v>64320</v>
      </c>
      <c r="D17" s="266">
        <v>102432</v>
      </c>
      <c r="E17" s="265">
        <v>182165</v>
      </c>
      <c r="F17" s="266">
        <v>194897.44499999998</v>
      </c>
      <c r="G17" s="265">
        <v>202250.6</v>
      </c>
      <c r="H17" s="266">
        <v>256978</v>
      </c>
      <c r="I17" s="265">
        <v>288786.19</v>
      </c>
      <c r="J17" s="266">
        <v>341864.41</v>
      </c>
      <c r="K17" s="408">
        <v>387563</v>
      </c>
      <c r="L17" s="237">
        <v>422623</v>
      </c>
      <c r="M17" s="237"/>
      <c r="N17" s="563">
        <v>428366.5183000161</v>
      </c>
      <c r="O17" s="237">
        <v>529406.8101999772</v>
      </c>
      <c r="P17" s="465"/>
      <c r="Q17" s="40"/>
      <c r="R17" s="36"/>
      <c r="S17" s="38"/>
      <c r="T17" s="199"/>
      <c r="U17" s="6"/>
      <c r="V17" s="237">
        <f>O11</f>
        <v>17371113.015659623</v>
      </c>
      <c r="W17" s="237">
        <f>O12</f>
        <v>128505.57396759598</v>
      </c>
      <c r="X17" s="237">
        <f>O15</f>
        <v>24689928.255697627</v>
      </c>
      <c r="Y17" s="237">
        <f>O16</f>
        <v>213684.39</v>
      </c>
      <c r="Z17" s="237">
        <f>O17+O21</f>
        <v>534910.8501999773</v>
      </c>
      <c r="AA17" s="20">
        <f>SUM(V17:Z17)</f>
        <v>42938142.08552482</v>
      </c>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row>
    <row r="18" spans="1:161" ht="15">
      <c r="A18" s="29" t="s">
        <v>184</v>
      </c>
      <c r="B18" s="492" t="s">
        <v>188</v>
      </c>
      <c r="C18" s="478" t="s">
        <v>188</v>
      </c>
      <c r="D18" s="485" t="s">
        <v>188</v>
      </c>
      <c r="E18" s="478" t="s">
        <v>188</v>
      </c>
      <c r="F18" s="485" t="s">
        <v>188</v>
      </c>
      <c r="G18" s="478" t="s">
        <v>188</v>
      </c>
      <c r="H18" s="485" t="s">
        <v>188</v>
      </c>
      <c r="I18" s="478" t="s">
        <v>188</v>
      </c>
      <c r="J18" s="485" t="s">
        <v>188</v>
      </c>
      <c r="K18" s="478" t="s">
        <v>188</v>
      </c>
      <c r="L18" s="479" t="s">
        <v>188</v>
      </c>
      <c r="M18" s="479"/>
      <c r="N18" s="571">
        <v>265017.14700000006</v>
      </c>
      <c r="O18" s="393">
        <v>320141.56</v>
      </c>
      <c r="P18" s="465"/>
      <c r="Q18" s="40"/>
      <c r="R18" s="36"/>
      <c r="S18" s="38"/>
      <c r="T18" s="199"/>
      <c r="U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row>
    <row r="19" spans="1:161" ht="15">
      <c r="A19" s="29" t="s">
        <v>185</v>
      </c>
      <c r="B19" s="492" t="s">
        <v>188</v>
      </c>
      <c r="C19" s="478" t="s">
        <v>188</v>
      </c>
      <c r="D19" s="485" t="s">
        <v>188</v>
      </c>
      <c r="E19" s="478" t="s">
        <v>188</v>
      </c>
      <c r="F19" s="485" t="s">
        <v>188</v>
      </c>
      <c r="G19" s="478" t="s">
        <v>188</v>
      </c>
      <c r="H19" s="485" t="s">
        <v>188</v>
      </c>
      <c r="I19" s="478" t="s">
        <v>188</v>
      </c>
      <c r="J19" s="485" t="s">
        <v>188</v>
      </c>
      <c r="K19" s="478" t="s">
        <v>188</v>
      </c>
      <c r="L19" s="479" t="s">
        <v>188</v>
      </c>
      <c r="M19" s="479"/>
      <c r="N19" s="563">
        <v>160775.3033000159</v>
      </c>
      <c r="O19" s="237">
        <v>202863.87919997697</v>
      </c>
      <c r="P19" s="465"/>
      <c r="Q19" s="40"/>
      <c r="R19" s="36"/>
      <c r="S19" s="38"/>
      <c r="T19" s="199"/>
      <c r="U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row>
    <row r="20" spans="1:161" ht="15">
      <c r="A20" s="29" t="s">
        <v>186</v>
      </c>
      <c r="B20" s="492" t="s">
        <v>188</v>
      </c>
      <c r="C20" s="478" t="s">
        <v>188</v>
      </c>
      <c r="D20" s="485" t="s">
        <v>188</v>
      </c>
      <c r="E20" s="478" t="s">
        <v>188</v>
      </c>
      <c r="F20" s="485" t="s">
        <v>188</v>
      </c>
      <c r="G20" s="478" t="s">
        <v>188</v>
      </c>
      <c r="H20" s="485" t="s">
        <v>188</v>
      </c>
      <c r="I20" s="478" t="s">
        <v>188</v>
      </c>
      <c r="J20" s="485" t="s">
        <v>188</v>
      </c>
      <c r="K20" s="478" t="s">
        <v>188</v>
      </c>
      <c r="L20" s="479" t="s">
        <v>188</v>
      </c>
      <c r="M20" s="479"/>
      <c r="N20" s="571">
        <v>2574.0679999999993</v>
      </c>
      <c r="O20" s="393">
        <v>6401.371</v>
      </c>
      <c r="P20" s="465"/>
      <c r="Q20" s="40"/>
      <c r="R20" s="36"/>
      <c r="S20" s="38"/>
      <c r="T20" s="199"/>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row>
    <row r="21" spans="1:161" ht="15">
      <c r="A21" s="29" t="s">
        <v>382</v>
      </c>
      <c r="B21" s="492" t="s">
        <v>188</v>
      </c>
      <c r="C21" s="478" t="s">
        <v>188</v>
      </c>
      <c r="D21" s="485" t="s">
        <v>188</v>
      </c>
      <c r="E21" s="478" t="s">
        <v>188</v>
      </c>
      <c r="F21" s="485" t="s">
        <v>188</v>
      </c>
      <c r="G21" s="478" t="s">
        <v>188</v>
      </c>
      <c r="H21" s="485" t="s">
        <v>188</v>
      </c>
      <c r="I21" s="478" t="s">
        <v>188</v>
      </c>
      <c r="J21" s="485" t="s">
        <v>188</v>
      </c>
      <c r="K21" s="478" t="s">
        <v>188</v>
      </c>
      <c r="L21" s="479" t="s">
        <v>188</v>
      </c>
      <c r="M21" s="479"/>
      <c r="N21" s="563">
        <v>4447.05</v>
      </c>
      <c r="O21" s="237">
        <v>5504.04</v>
      </c>
      <c r="P21" s="465"/>
      <c r="Q21" s="40"/>
      <c r="R21" s="36"/>
      <c r="S21" s="40"/>
      <c r="T21" s="199"/>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row>
    <row r="22" spans="1:161" ht="6" customHeight="1">
      <c r="A22" s="29"/>
      <c r="B22" s="499"/>
      <c r="C22" s="296"/>
      <c r="D22" s="297"/>
      <c r="E22" s="496"/>
      <c r="F22" s="297"/>
      <c r="G22" s="296"/>
      <c r="H22" s="297"/>
      <c r="I22" s="496"/>
      <c r="J22" s="297"/>
      <c r="K22" s="411"/>
      <c r="L22" s="64"/>
      <c r="M22" s="64"/>
      <c r="N22" s="573" t="s">
        <v>2</v>
      </c>
      <c r="O22" s="64" t="s">
        <v>2</v>
      </c>
      <c r="P22" s="495"/>
      <c r="Q22" s="58" t="s">
        <v>2</v>
      </c>
      <c r="R22" s="37"/>
      <c r="S22" s="58"/>
      <c r="T22" s="200"/>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row>
    <row r="23" spans="1:161" ht="3" customHeight="1">
      <c r="A23" s="65"/>
      <c r="B23" s="417"/>
      <c r="C23" s="299"/>
      <c r="D23" s="300"/>
      <c r="E23" s="417"/>
      <c r="F23" s="300"/>
      <c r="G23" s="299"/>
      <c r="H23" s="300"/>
      <c r="I23" s="417"/>
      <c r="J23" s="300"/>
      <c r="K23" s="335"/>
      <c r="L23" s="63"/>
      <c r="M23" s="63"/>
      <c r="N23" s="574"/>
      <c r="O23" s="63"/>
      <c r="P23" s="168"/>
      <c r="Q23" s="40" t="s">
        <v>2</v>
      </c>
      <c r="R23" s="36"/>
      <c r="S23" s="40"/>
      <c r="T23" s="199"/>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row>
    <row r="24" spans="1:161" ht="15">
      <c r="A24" s="29" t="s">
        <v>102</v>
      </c>
      <c r="B24" s="710">
        <v>1792219</v>
      </c>
      <c r="C24" s="302">
        <v>3163666</v>
      </c>
      <c r="D24" s="303">
        <v>5170371</v>
      </c>
      <c r="E24" s="376">
        <v>7812375</v>
      </c>
      <c r="F24" s="303">
        <v>11005395.6553</v>
      </c>
      <c r="G24" s="302">
        <v>13984287.478699999</v>
      </c>
      <c r="H24" s="303">
        <v>17356912</v>
      </c>
      <c r="I24" s="376">
        <v>20645768.6517</v>
      </c>
      <c r="J24" s="303">
        <v>25976850.13939995</v>
      </c>
      <c r="K24" s="408">
        <v>30088091.2886151</v>
      </c>
      <c r="L24" s="237">
        <v>35266281.493</v>
      </c>
      <c r="M24" s="237"/>
      <c r="N24" s="563">
        <v>38615488.9372447</v>
      </c>
      <c r="O24" s="237">
        <v>42938142.08552485</v>
      </c>
      <c r="P24" s="465"/>
      <c r="Q24" s="40">
        <v>15.826557597064067</v>
      </c>
      <c r="R24" s="59" t="s">
        <v>79</v>
      </c>
      <c r="S24" s="38">
        <v>17.210098688926315</v>
      </c>
      <c r="T24" s="199" t="s">
        <v>79</v>
      </c>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row>
    <row r="25" spans="1:161" ht="3" customHeight="1" thickBot="1">
      <c r="A25" s="305"/>
      <c r="B25" s="69"/>
      <c r="C25" s="78"/>
      <c r="D25" s="197"/>
      <c r="E25" s="497"/>
      <c r="F25" s="197"/>
      <c r="G25" s="78"/>
      <c r="H25" s="197"/>
      <c r="I25" s="497"/>
      <c r="J25" s="197"/>
      <c r="K25" s="78"/>
      <c r="L25" s="69"/>
      <c r="M25" s="69"/>
      <c r="N25" s="575"/>
      <c r="O25" s="69"/>
      <c r="P25" s="34"/>
      <c r="Q25" s="69"/>
      <c r="R25" s="69"/>
      <c r="S25" s="78"/>
      <c r="T25" s="34"/>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row>
    <row r="26" spans="21:161" ht="6" customHeight="1">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row>
    <row r="27" spans="1:15" ht="12.75" customHeight="1">
      <c r="A27" s="715" t="s">
        <v>957</v>
      </c>
      <c r="N27" s="20"/>
      <c r="O27" s="20" t="s">
        <v>2</v>
      </c>
    </row>
    <row r="28" ht="12.75" customHeight="1">
      <c r="A28" s="63" t="s">
        <v>954</v>
      </c>
    </row>
    <row r="29" ht="12.75" customHeight="1">
      <c r="A29" s="715" t="s">
        <v>953</v>
      </c>
    </row>
    <row r="30" ht="15">
      <c r="A30" s="203"/>
    </row>
    <row r="31" spans="1:20" ht="13.5" customHeight="1">
      <c r="A31" s="994" t="s">
        <v>147</v>
      </c>
      <c r="B31" s="994"/>
      <c r="C31" s="994"/>
      <c r="D31" s="994"/>
      <c r="E31" s="994"/>
      <c r="F31" s="994"/>
      <c r="G31" s="994"/>
      <c r="H31" s="994"/>
      <c r="I31" s="994"/>
      <c r="J31" s="994"/>
      <c r="K31" s="994"/>
      <c r="L31" s="994"/>
      <c r="M31" s="994"/>
      <c r="N31" s="994"/>
      <c r="O31" s="994"/>
      <c r="P31" s="994"/>
      <c r="Q31" s="994"/>
      <c r="R31" s="994"/>
      <c r="S31" s="994"/>
      <c r="T31" s="994"/>
    </row>
    <row r="32" spans="1:20" ht="13.5" customHeight="1">
      <c r="A32" s="963" t="s">
        <v>198</v>
      </c>
      <c r="B32" s="963"/>
      <c r="C32" s="963"/>
      <c r="D32" s="963"/>
      <c r="E32" s="963"/>
      <c r="F32" s="963"/>
      <c r="G32" s="963"/>
      <c r="H32" s="963"/>
      <c r="I32" s="963"/>
      <c r="J32" s="963"/>
      <c r="K32" s="963"/>
      <c r="L32" s="963"/>
      <c r="M32" s="963"/>
      <c r="N32" s="963"/>
      <c r="O32" s="963"/>
      <c r="P32" s="963"/>
      <c r="Q32" s="963"/>
      <c r="R32" s="963"/>
      <c r="S32" s="963"/>
      <c r="T32" s="963"/>
    </row>
    <row r="33" spans="1:16" ht="6" customHeight="1">
      <c r="A33" s="6"/>
      <c r="B33" s="6"/>
      <c r="C33" s="6"/>
      <c r="D33" s="6"/>
      <c r="E33" s="6"/>
      <c r="F33" s="6"/>
      <c r="G33" s="6"/>
      <c r="H33" s="6"/>
      <c r="I33" s="6"/>
      <c r="J33" s="6"/>
      <c r="K33" s="6"/>
      <c r="L33" s="6"/>
      <c r="M33" s="6"/>
      <c r="N33" s="6"/>
      <c r="O33" s="6"/>
      <c r="P33" s="6"/>
    </row>
    <row r="34" spans="1:161" s="6" customFormat="1" ht="13.5" thickBot="1">
      <c r="A34" s="933"/>
      <c r="B34" s="69"/>
      <c r="C34" s="69"/>
      <c r="D34" s="69"/>
      <c r="E34" s="69"/>
      <c r="F34" s="69"/>
      <c r="G34" s="69"/>
      <c r="H34" s="69"/>
      <c r="I34" s="69"/>
      <c r="J34" s="69"/>
      <c r="K34" s="69"/>
      <c r="L34" s="69"/>
      <c r="M34" s="69"/>
      <c r="N34" s="69"/>
      <c r="O34" s="69"/>
      <c r="P34" s="69"/>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row>
    <row r="35" spans="1:161" s="6" customFormat="1" ht="12.75">
      <c r="A35" s="449"/>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row>
    <row r="36" spans="1:161" s="6" customFormat="1" ht="12.75">
      <c r="A36" s="449"/>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row>
    <row r="37" spans="1:161" s="6" customFormat="1" ht="12.75">
      <c r="A37" s="449"/>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row>
    <row r="38" spans="1:161" s="6" customFormat="1" ht="12.75">
      <c r="A38" s="449"/>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row>
    <row r="39" spans="1:161" s="6" customFormat="1" ht="12.75">
      <c r="A39" s="44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row>
    <row r="40" spans="1:161" s="6" customFormat="1" ht="12.75">
      <c r="A40" s="449"/>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row>
    <row r="41" spans="1:161" s="6" customFormat="1" ht="12.75">
      <c r="A41" s="449"/>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row>
    <row r="42" spans="1:161" s="6" customFormat="1" ht="12.75">
      <c r="A42" s="449"/>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row>
    <row r="43" spans="1:161" s="6" customFormat="1" ht="12.75">
      <c r="A43" s="449"/>
      <c r="U43"/>
      <c r="V43"/>
      <c r="W43"/>
      <c r="X43"/>
      <c r="Y43"/>
      <c r="Z43"/>
      <c r="AA43"/>
      <c r="AB43"/>
      <c r="AC43" s="20" t="s">
        <v>2</v>
      </c>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row>
    <row r="44" spans="1:161" s="6" customFormat="1" ht="12.75">
      <c r="A44" s="449"/>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row>
    <row r="45" spans="1:161" s="6" customFormat="1" ht="12.75">
      <c r="A45" s="449"/>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row>
    <row r="46" spans="1:161" s="6" customFormat="1" ht="12.75">
      <c r="A46" s="449"/>
      <c r="U46"/>
      <c r="V46"/>
      <c r="W46"/>
      <c r="X46"/>
      <c r="Y46"/>
      <c r="Z46"/>
      <c r="AA46"/>
      <c r="AB46"/>
      <c r="AC46" t="s">
        <v>2</v>
      </c>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row>
    <row r="47" spans="1:161" s="6" customFormat="1" ht="12.75">
      <c r="A47" s="449"/>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row>
    <row r="48" spans="1:161" s="6" customFormat="1" ht="12.75">
      <c r="A48" s="449"/>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row>
    <row r="49" spans="1:161" s="6" customFormat="1" ht="12.75">
      <c r="A49" s="4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row>
    <row r="50" spans="1:161" s="6" customFormat="1" ht="12.75">
      <c r="A50" s="449"/>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row>
    <row r="51" ht="15" customHeight="1"/>
    <row r="52" spans="1:20" ht="15" customHeight="1">
      <c r="A52" s="994" t="s">
        <v>148</v>
      </c>
      <c r="B52" s="994"/>
      <c r="C52" s="994"/>
      <c r="D52" s="994"/>
      <c r="E52" s="994"/>
      <c r="F52" s="994"/>
      <c r="G52" s="994"/>
      <c r="H52" s="994"/>
      <c r="I52" s="994"/>
      <c r="J52" s="994"/>
      <c r="K52" s="994"/>
      <c r="L52" s="994"/>
      <c r="M52" s="994"/>
      <c r="N52" s="994"/>
      <c r="O52" s="994"/>
      <c r="P52" s="994"/>
      <c r="Q52" s="994"/>
      <c r="R52" s="994"/>
      <c r="S52" s="994"/>
      <c r="T52" s="994"/>
    </row>
    <row r="53" spans="1:20" ht="15" customHeight="1">
      <c r="A53" s="963" t="s">
        <v>410</v>
      </c>
      <c r="B53" s="963"/>
      <c r="C53" s="963"/>
      <c r="D53" s="963"/>
      <c r="E53" s="963"/>
      <c r="F53" s="963"/>
      <c r="G53" s="963"/>
      <c r="H53" s="963"/>
      <c r="I53" s="963"/>
      <c r="J53" s="963"/>
      <c r="K53" s="963"/>
      <c r="L53" s="963"/>
      <c r="M53" s="963"/>
      <c r="N53" s="963"/>
      <c r="O53" s="963"/>
      <c r="P53" s="963"/>
      <c r="Q53" s="963"/>
      <c r="R53" s="963"/>
      <c r="S53" s="963"/>
      <c r="T53" s="963"/>
    </row>
    <row r="54" spans="1:18" ht="6" customHeight="1" thickBot="1">
      <c r="A54" s="14"/>
      <c r="B54" s="14"/>
      <c r="C54" s="14"/>
      <c r="D54" s="14"/>
      <c r="E54" s="14"/>
      <c r="F54" s="14"/>
      <c r="G54" s="14"/>
      <c r="H54" s="14"/>
      <c r="I54" s="14"/>
      <c r="J54" s="14"/>
      <c r="K54" s="14"/>
      <c r="L54" s="14"/>
      <c r="M54" s="14"/>
      <c r="N54" s="14"/>
      <c r="O54" s="14"/>
      <c r="P54" s="14"/>
      <c r="Q54" s="221"/>
      <c r="R54" s="14"/>
    </row>
    <row r="55" spans="1:20" ht="12.75">
      <c r="A55" s="276"/>
      <c r="B55" s="277"/>
      <c r="C55" s="277"/>
      <c r="D55" s="277"/>
      <c r="E55" s="277"/>
      <c r="F55" s="277"/>
      <c r="G55" s="277"/>
      <c r="H55" s="277"/>
      <c r="I55" s="277"/>
      <c r="J55" s="277"/>
      <c r="K55" s="277"/>
      <c r="L55" s="277"/>
      <c r="M55" s="277"/>
      <c r="N55" s="277"/>
      <c r="O55" s="277"/>
      <c r="P55" s="475"/>
      <c r="Q55" s="278"/>
      <c r="R55" s="277"/>
      <c r="S55" s="279"/>
      <c r="T55" s="280"/>
    </row>
    <row r="56" spans="1:20" ht="12.75">
      <c r="A56" s="281"/>
      <c r="B56" s="16"/>
      <c r="C56" s="16"/>
      <c r="D56" s="16"/>
      <c r="E56" s="16"/>
      <c r="F56" s="16"/>
      <c r="G56" s="16"/>
      <c r="H56" s="16"/>
      <c r="I56" s="16"/>
      <c r="J56" s="16"/>
      <c r="K56" s="16"/>
      <c r="L56" s="16"/>
      <c r="M56" s="16"/>
      <c r="N56" s="16"/>
      <c r="O56" s="16"/>
      <c r="P56" s="476"/>
      <c r="Q56" s="282"/>
      <c r="R56" s="16"/>
      <c r="S56" s="6"/>
      <c r="T56" s="283"/>
    </row>
    <row r="57" spans="1:20" ht="12.75">
      <c r="A57" s="281"/>
      <c r="B57" s="16"/>
      <c r="C57" s="16"/>
      <c r="D57" s="16"/>
      <c r="E57" s="16"/>
      <c r="F57" s="16"/>
      <c r="G57" s="16"/>
      <c r="H57" s="16"/>
      <c r="I57" s="16"/>
      <c r="J57" s="16"/>
      <c r="K57" s="16"/>
      <c r="L57" s="16"/>
      <c r="M57" s="16"/>
      <c r="N57" s="16"/>
      <c r="O57" s="16"/>
      <c r="P57" s="476"/>
      <c r="Q57" s="282"/>
      <c r="R57" s="16"/>
      <c r="S57" s="6"/>
      <c r="T57" s="283"/>
    </row>
    <row r="58" spans="1:20" ht="12.75">
      <c r="A58" s="281"/>
      <c r="B58" s="16"/>
      <c r="C58" s="16"/>
      <c r="D58" s="16"/>
      <c r="E58" s="16"/>
      <c r="F58" s="16"/>
      <c r="G58" s="16"/>
      <c r="H58" s="16"/>
      <c r="I58" s="16"/>
      <c r="J58" s="16"/>
      <c r="K58" s="16"/>
      <c r="L58" s="16"/>
      <c r="M58" s="16"/>
      <c r="N58" s="16"/>
      <c r="O58" s="16"/>
      <c r="P58" s="476"/>
      <c r="Q58" s="282"/>
      <c r="R58" s="16"/>
      <c r="S58" s="6"/>
      <c r="T58" s="283"/>
    </row>
    <row r="59" spans="1:20" ht="12.75">
      <c r="A59" s="281"/>
      <c r="B59" s="16"/>
      <c r="C59" s="16"/>
      <c r="D59" s="16"/>
      <c r="E59" s="16"/>
      <c r="F59" s="16"/>
      <c r="G59" s="16"/>
      <c r="H59" s="16"/>
      <c r="I59" s="16"/>
      <c r="J59" s="16"/>
      <c r="K59" s="16"/>
      <c r="L59" s="16"/>
      <c r="M59" s="16"/>
      <c r="N59" s="16"/>
      <c r="O59" s="16"/>
      <c r="P59" s="476"/>
      <c r="Q59" s="282"/>
      <c r="R59" s="16"/>
      <c r="S59" s="6"/>
      <c r="T59" s="283"/>
    </row>
    <row r="60" spans="1:20" ht="12.75">
      <c r="A60" s="281"/>
      <c r="B60" s="16"/>
      <c r="C60" s="16"/>
      <c r="D60" s="16"/>
      <c r="E60" s="16"/>
      <c r="F60" s="16"/>
      <c r="G60" s="16"/>
      <c r="H60" s="16"/>
      <c r="I60" s="16"/>
      <c r="J60" s="16"/>
      <c r="K60" s="16"/>
      <c r="L60" s="16"/>
      <c r="M60" s="16"/>
      <c r="N60" s="16"/>
      <c r="O60" s="16"/>
      <c r="P60" s="476"/>
      <c r="Q60" s="282"/>
      <c r="R60" s="16"/>
      <c r="S60" s="6"/>
      <c r="T60" s="283"/>
    </row>
    <row r="61" spans="1:20" ht="12.75">
      <c r="A61" s="281"/>
      <c r="B61" s="16"/>
      <c r="C61" s="16"/>
      <c r="D61" s="16"/>
      <c r="E61" s="16"/>
      <c r="F61" s="16"/>
      <c r="G61" s="16"/>
      <c r="H61" s="16"/>
      <c r="I61" s="16"/>
      <c r="J61" s="16"/>
      <c r="K61" s="16"/>
      <c r="L61" s="16"/>
      <c r="M61" s="16"/>
      <c r="N61" s="16"/>
      <c r="O61" s="16"/>
      <c r="P61" s="476"/>
      <c r="Q61" s="282"/>
      <c r="R61" s="16"/>
      <c r="S61" s="6"/>
      <c r="T61" s="283"/>
    </row>
    <row r="62" spans="1:20" ht="12.75">
      <c r="A62" s="281"/>
      <c r="B62" s="16"/>
      <c r="C62" s="16"/>
      <c r="D62" s="16"/>
      <c r="E62" s="16"/>
      <c r="F62" s="16"/>
      <c r="G62" s="16"/>
      <c r="H62" s="16"/>
      <c r="I62" s="16"/>
      <c r="J62" s="16"/>
      <c r="K62" s="16"/>
      <c r="L62" s="16"/>
      <c r="M62" s="16"/>
      <c r="N62" s="16"/>
      <c r="O62" s="16"/>
      <c r="P62" s="476"/>
      <c r="Q62" s="282"/>
      <c r="R62" s="16"/>
      <c r="S62" s="6"/>
      <c r="T62" s="283"/>
    </row>
    <row r="63" spans="1:20" ht="12.75">
      <c r="A63" s="281"/>
      <c r="B63" s="16"/>
      <c r="C63" s="16"/>
      <c r="D63" s="16"/>
      <c r="E63" s="16"/>
      <c r="F63" s="16"/>
      <c r="G63" s="16"/>
      <c r="H63" s="16"/>
      <c r="I63" s="16"/>
      <c r="J63" s="16"/>
      <c r="K63" s="16"/>
      <c r="L63" s="16"/>
      <c r="M63" s="16"/>
      <c r="N63" s="16"/>
      <c r="O63" s="16"/>
      <c r="P63" s="476"/>
      <c r="Q63" s="282"/>
      <c r="R63" s="16"/>
      <c r="S63" s="6"/>
      <c r="T63" s="283"/>
    </row>
    <row r="64" spans="1:20" ht="12.75">
      <c r="A64" s="281"/>
      <c r="B64" s="16"/>
      <c r="C64" s="16"/>
      <c r="D64" s="16"/>
      <c r="E64" s="16"/>
      <c r="F64" s="16"/>
      <c r="G64" s="16"/>
      <c r="H64" s="16"/>
      <c r="I64" s="16"/>
      <c r="J64" s="16"/>
      <c r="K64" s="16"/>
      <c r="L64" s="16"/>
      <c r="M64" s="16"/>
      <c r="N64" s="16"/>
      <c r="O64" s="16"/>
      <c r="P64" s="476"/>
      <c r="Q64" s="282"/>
      <c r="R64" s="16"/>
      <c r="S64" s="6"/>
      <c r="T64" s="283"/>
    </row>
    <row r="65" spans="1:20" ht="12.75">
      <c r="A65" s="281"/>
      <c r="B65" s="16"/>
      <c r="C65" s="16"/>
      <c r="D65" s="16"/>
      <c r="E65" s="16"/>
      <c r="F65" s="16"/>
      <c r="G65" s="16"/>
      <c r="H65" s="16"/>
      <c r="I65" s="16"/>
      <c r="J65" s="16"/>
      <c r="K65" s="16"/>
      <c r="L65" s="16"/>
      <c r="M65" s="16"/>
      <c r="N65" s="16"/>
      <c r="O65" s="16"/>
      <c r="P65" s="476"/>
      <c r="Q65" s="282"/>
      <c r="R65" s="16"/>
      <c r="S65" s="6"/>
      <c r="T65" s="283"/>
    </row>
    <row r="66" spans="1:20" ht="12.75">
      <c r="A66" s="281"/>
      <c r="B66" s="16"/>
      <c r="C66" s="16"/>
      <c r="D66" s="16"/>
      <c r="E66" s="16"/>
      <c r="F66" s="16"/>
      <c r="G66" s="16"/>
      <c r="H66" s="16"/>
      <c r="I66" s="16"/>
      <c r="J66" s="16"/>
      <c r="K66" s="16"/>
      <c r="L66" s="16"/>
      <c r="M66" s="16"/>
      <c r="N66" s="16"/>
      <c r="O66" s="16"/>
      <c r="P66" s="476"/>
      <c r="Q66" s="282"/>
      <c r="R66" s="16"/>
      <c r="S66" s="6"/>
      <c r="T66" s="283"/>
    </row>
    <row r="67" spans="1:20" ht="12.75">
      <c r="A67" s="281"/>
      <c r="B67" s="16"/>
      <c r="C67" s="16"/>
      <c r="D67" s="16"/>
      <c r="E67" s="16"/>
      <c r="F67" s="16"/>
      <c r="G67" s="16"/>
      <c r="H67" s="16"/>
      <c r="I67" s="16"/>
      <c r="J67" s="16"/>
      <c r="K67" s="16"/>
      <c r="L67" s="16"/>
      <c r="M67" s="16"/>
      <c r="N67" s="16"/>
      <c r="O67" s="16"/>
      <c r="P67" s="476"/>
      <c r="Q67" s="282"/>
      <c r="R67" s="16"/>
      <c r="S67" s="6"/>
      <c r="T67" s="283"/>
    </row>
    <row r="68" spans="1:20" ht="12.75">
      <c r="A68" s="281"/>
      <c r="B68" s="16"/>
      <c r="C68" s="16"/>
      <c r="D68" s="16"/>
      <c r="E68" s="16"/>
      <c r="F68" s="16"/>
      <c r="G68" s="16"/>
      <c r="H68" s="16"/>
      <c r="I68" s="16"/>
      <c r="J68" s="16"/>
      <c r="K68" s="16"/>
      <c r="L68" s="16"/>
      <c r="M68" s="16"/>
      <c r="N68" s="16"/>
      <c r="O68" s="16"/>
      <c r="P68" s="476"/>
      <c r="Q68" s="282"/>
      <c r="R68" s="16"/>
      <c r="S68" s="6"/>
      <c r="T68" s="283"/>
    </row>
    <row r="69" spans="1:20" ht="12.75">
      <c r="A69" s="281"/>
      <c r="B69" s="16"/>
      <c r="C69" s="16"/>
      <c r="D69" s="16"/>
      <c r="E69" s="16"/>
      <c r="F69" s="16"/>
      <c r="G69" s="16"/>
      <c r="H69" s="16"/>
      <c r="I69" s="16"/>
      <c r="J69" s="16"/>
      <c r="K69" s="16"/>
      <c r="L69" s="16"/>
      <c r="M69" s="16"/>
      <c r="N69" s="16"/>
      <c r="O69" s="16"/>
      <c r="P69" s="476"/>
      <c r="Q69" s="282"/>
      <c r="R69" s="16"/>
      <c r="S69" s="6"/>
      <c r="T69" s="283"/>
    </row>
    <row r="70" spans="1:20" ht="12.75">
      <c r="A70" s="281"/>
      <c r="B70" s="16"/>
      <c r="C70" s="16"/>
      <c r="D70" s="16"/>
      <c r="E70" s="16"/>
      <c r="F70" s="16"/>
      <c r="G70" s="16"/>
      <c r="H70" s="16"/>
      <c r="I70" s="16"/>
      <c r="J70" s="16"/>
      <c r="K70" s="16"/>
      <c r="L70" s="16"/>
      <c r="M70" s="16"/>
      <c r="N70" s="16"/>
      <c r="O70" s="16"/>
      <c r="P70" s="476"/>
      <c r="Q70" s="282"/>
      <c r="R70" s="16"/>
      <c r="S70" s="6"/>
      <c r="T70" s="283"/>
    </row>
    <row r="71" spans="1:20" ht="12.75">
      <c r="A71" s="281"/>
      <c r="B71" s="16"/>
      <c r="C71" s="16"/>
      <c r="D71" s="16"/>
      <c r="E71" s="16"/>
      <c r="F71" s="16"/>
      <c r="G71" s="16"/>
      <c r="H71" s="16"/>
      <c r="I71" s="16"/>
      <c r="J71" s="16"/>
      <c r="K71" s="16"/>
      <c r="L71" s="16"/>
      <c r="M71" s="16"/>
      <c r="N71" s="16"/>
      <c r="O71" s="16"/>
      <c r="P71" s="476"/>
      <c r="Q71" s="282"/>
      <c r="R71" s="16"/>
      <c r="S71" s="6"/>
      <c r="T71" s="283"/>
    </row>
    <row r="72" spans="1:20" ht="12.75">
      <c r="A72" s="281"/>
      <c r="B72" s="16"/>
      <c r="C72" s="16"/>
      <c r="D72" s="16"/>
      <c r="E72" s="16"/>
      <c r="F72" s="16"/>
      <c r="G72" s="16"/>
      <c r="H72" s="16"/>
      <c r="I72" s="16"/>
      <c r="J72" s="16"/>
      <c r="K72" s="16"/>
      <c r="L72" s="16"/>
      <c r="M72" s="16"/>
      <c r="N72" s="16"/>
      <c r="O72" s="16"/>
      <c r="P72" s="476"/>
      <c r="Q72" s="282"/>
      <c r="R72" s="16"/>
      <c r="S72" s="6"/>
      <c r="T72" s="283"/>
    </row>
    <row r="73" spans="1:20" ht="12.75">
      <c r="A73" s="281"/>
      <c r="B73" s="16"/>
      <c r="C73" s="16"/>
      <c r="D73" s="16"/>
      <c r="E73" s="16"/>
      <c r="F73" s="16"/>
      <c r="G73" s="16"/>
      <c r="H73" s="16"/>
      <c r="I73" s="16"/>
      <c r="J73" s="16"/>
      <c r="K73" s="16"/>
      <c r="L73" s="16"/>
      <c r="M73" s="16"/>
      <c r="N73" s="16"/>
      <c r="O73" s="16"/>
      <c r="P73" s="476"/>
      <c r="Q73" s="282"/>
      <c r="R73" s="16"/>
      <c r="S73" s="6"/>
      <c r="T73" s="283"/>
    </row>
    <row r="74" spans="1:20" ht="12.75">
      <c r="A74" s="281"/>
      <c r="B74" s="16"/>
      <c r="C74" s="16"/>
      <c r="D74" s="16"/>
      <c r="E74" s="16"/>
      <c r="F74" s="16"/>
      <c r="G74" s="16"/>
      <c r="H74" s="16"/>
      <c r="I74" s="16"/>
      <c r="J74" s="16"/>
      <c r="K74" s="16"/>
      <c r="L74" s="16"/>
      <c r="M74" s="16"/>
      <c r="N74" s="16"/>
      <c r="O74" s="16"/>
      <c r="P74" s="476"/>
      <c r="Q74" s="282"/>
      <c r="R74" s="16"/>
      <c r="S74" s="6"/>
      <c r="T74" s="283"/>
    </row>
    <row r="75" spans="1:20" ht="12.75">
      <c r="A75" s="281"/>
      <c r="B75" s="16"/>
      <c r="C75" s="16"/>
      <c r="D75" s="16"/>
      <c r="E75" s="16"/>
      <c r="F75" s="16"/>
      <c r="G75" s="16"/>
      <c r="H75" s="16"/>
      <c r="I75" s="16"/>
      <c r="J75" s="16"/>
      <c r="K75" s="16"/>
      <c r="L75" s="16"/>
      <c r="M75" s="16"/>
      <c r="N75" s="16"/>
      <c r="O75" s="16"/>
      <c r="P75" s="476"/>
      <c r="Q75" s="282"/>
      <c r="R75" s="16"/>
      <c r="S75" s="6"/>
      <c r="T75" s="283"/>
    </row>
    <row r="76" spans="1:20" ht="13.5" thickBot="1">
      <c r="A76" s="284"/>
      <c r="B76" s="285"/>
      <c r="C76" s="285"/>
      <c r="D76" s="285"/>
      <c r="E76" s="285"/>
      <c r="F76" s="285"/>
      <c r="G76" s="285"/>
      <c r="H76" s="285"/>
      <c r="I76" s="285"/>
      <c r="J76" s="285"/>
      <c r="K76" s="285"/>
      <c r="L76" s="285"/>
      <c r="M76" s="285"/>
      <c r="N76" s="285"/>
      <c r="O76" s="285"/>
      <c r="P76" s="477"/>
      <c r="Q76" s="282"/>
      <c r="R76" s="16"/>
      <c r="S76" s="6"/>
      <c r="T76" s="283"/>
    </row>
    <row r="77" spans="1:20" ht="3.75" customHeight="1">
      <c r="A77" s="277"/>
      <c r="B77" s="277"/>
      <c r="C77" s="277"/>
      <c r="D77" s="277"/>
      <c r="E77" s="277"/>
      <c r="F77" s="277"/>
      <c r="G77" s="277"/>
      <c r="H77" s="277"/>
      <c r="I77" s="277"/>
      <c r="J77" s="277"/>
      <c r="K77" s="277"/>
      <c r="L77" s="277"/>
      <c r="M77" s="277"/>
      <c r="N77" s="277"/>
      <c r="O77" s="277"/>
      <c r="P77" s="277"/>
      <c r="Q77" s="282"/>
      <c r="R77" s="16"/>
      <c r="S77" s="6"/>
      <c r="T77" s="283"/>
    </row>
    <row r="78" spans="1:20" ht="13.5" thickBot="1">
      <c r="A78" s="16"/>
      <c r="B78" s="16"/>
      <c r="C78" s="16"/>
      <c r="D78" s="16"/>
      <c r="E78" s="16"/>
      <c r="F78" s="16"/>
      <c r="G78" s="16"/>
      <c r="H78" s="16"/>
      <c r="I78" s="16"/>
      <c r="J78" s="16"/>
      <c r="K78" s="16"/>
      <c r="L78" s="16"/>
      <c r="M78" s="16"/>
      <c r="N78" s="16"/>
      <c r="O78" s="16"/>
      <c r="P78" s="16"/>
      <c r="Q78" s="286"/>
      <c r="R78" s="285"/>
      <c r="S78" s="287"/>
      <c r="T78" s="288"/>
    </row>
  </sheetData>
  <mergeCells count="16">
    <mergeCell ref="N6:O6"/>
    <mergeCell ref="K6:L6"/>
    <mergeCell ref="A2:T2"/>
    <mergeCell ref="A1:T1"/>
    <mergeCell ref="Q6:T6"/>
    <mergeCell ref="A3:T3"/>
    <mergeCell ref="A6:A8"/>
    <mergeCell ref="C6:D6"/>
    <mergeCell ref="E6:F6"/>
    <mergeCell ref="G6:H6"/>
    <mergeCell ref="Q8:R8"/>
    <mergeCell ref="A53:T53"/>
    <mergeCell ref="S8:T8"/>
    <mergeCell ref="A31:T31"/>
    <mergeCell ref="A52:T52"/>
    <mergeCell ref="A32:T32"/>
  </mergeCells>
  <printOptions horizontalCentered="1"/>
  <pageMargins left="0.5" right="0.5" top="0.6" bottom="0.5" header="0" footer="0.5"/>
  <pageSetup fitToHeight="1" fitToWidth="1" horizontalDpi="600" verticalDpi="600" orientation="portrait" scale="78" r:id="rId2"/>
  <headerFooter alignWithMargins="0">
    <oddHeader xml:space="preserve">&amp;C </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IQ76"/>
  <sheetViews>
    <sheetView workbookViewId="0" topLeftCell="A1">
      <selection activeCell="A1" sqref="A1:O1"/>
    </sheetView>
  </sheetViews>
  <sheetFormatPr defaultColWidth="9.140625" defaultRowHeight="12.75"/>
  <cols>
    <col min="1" max="1" width="28.7109375" style="0" customWidth="1"/>
    <col min="2" max="2" width="11.28125" style="0" customWidth="1"/>
    <col min="3" max="3" width="11.28125" style="0" hidden="1" customWidth="1"/>
    <col min="4" max="4" width="11.28125" style="0" customWidth="1"/>
    <col min="5" max="5" width="11.28125" style="0" hidden="1" customWidth="1"/>
    <col min="6" max="6" width="11.28125" style="0" customWidth="1"/>
    <col min="7" max="7" width="11.28125" style="0" hidden="1" customWidth="1"/>
    <col min="8" max="8" width="11.28125" style="0" customWidth="1"/>
    <col min="9" max="9" width="11.28125" style="0" hidden="1" customWidth="1"/>
    <col min="10" max="10" width="11.28125" style="0" customWidth="1"/>
    <col min="11" max="11" width="11.28125" style="0" hidden="1" customWidth="1"/>
    <col min="12" max="12" width="11.28125" style="0" customWidth="1"/>
    <col min="13" max="13" width="0.85546875" style="0" customWidth="1"/>
    <col min="14" max="14" width="11.28125" style="0" customWidth="1"/>
    <col min="15" max="15" width="10.57421875" style="0" customWidth="1"/>
    <col min="17" max="17" width="10.421875" style="0" customWidth="1"/>
    <col min="19" max="19" width="10.7109375" style="0" customWidth="1"/>
    <col min="21" max="21" width="10.57421875" style="0" bestFit="1" customWidth="1"/>
    <col min="22" max="22" width="10.7109375" style="0" bestFit="1" customWidth="1"/>
    <col min="23" max="23" width="10.421875" style="0" customWidth="1"/>
    <col min="24" max="24" width="10.28125" style="0" customWidth="1"/>
    <col min="25" max="25" width="10.57421875" style="0" customWidth="1"/>
    <col min="26" max="27" width="10.140625" style="0" customWidth="1"/>
    <col min="28" max="28" width="10.421875" style="0" bestFit="1" customWidth="1"/>
    <col min="29" max="29" width="11.00390625" style="0" customWidth="1"/>
  </cols>
  <sheetData>
    <row r="1" spans="1:15" ht="15" customHeight="1">
      <c r="A1" s="948" t="s">
        <v>151</v>
      </c>
      <c r="B1" s="948"/>
      <c r="C1" s="948"/>
      <c r="D1" s="948"/>
      <c r="E1" s="948"/>
      <c r="F1" s="948"/>
      <c r="G1" s="948"/>
      <c r="H1" s="948"/>
      <c r="I1" s="948"/>
      <c r="J1" s="948"/>
      <c r="K1" s="948"/>
      <c r="L1" s="948"/>
      <c r="M1" s="948"/>
      <c r="N1" s="948"/>
      <c r="O1" s="1004"/>
    </row>
    <row r="2" spans="1:15" ht="18.75" customHeight="1">
      <c r="A2" s="961" t="s">
        <v>415</v>
      </c>
      <c r="B2" s="961"/>
      <c r="C2" s="961"/>
      <c r="D2" s="961"/>
      <c r="E2" s="961"/>
      <c r="F2" s="961"/>
      <c r="G2" s="961"/>
      <c r="H2" s="961"/>
      <c r="I2" s="961"/>
      <c r="J2" s="961"/>
      <c r="K2" s="961"/>
      <c r="L2" s="961"/>
      <c r="M2" s="961"/>
      <c r="N2" s="961"/>
      <c r="O2" s="1005"/>
    </row>
    <row r="3" spans="1:15" s="437" customFormat="1" ht="15" customHeight="1">
      <c r="A3" s="954" t="s">
        <v>238</v>
      </c>
      <c r="B3" s="954"/>
      <c r="C3" s="954"/>
      <c r="D3" s="954"/>
      <c r="E3" s="954"/>
      <c r="F3" s="954"/>
      <c r="G3" s="954"/>
      <c r="H3" s="954"/>
      <c r="I3" s="954"/>
      <c r="J3" s="954"/>
      <c r="K3" s="954"/>
      <c r="L3" s="954"/>
      <c r="M3" s="954"/>
      <c r="N3" s="954"/>
      <c r="O3" s="1005"/>
    </row>
    <row r="4" spans="1:14" ht="3" customHeight="1" thickBot="1">
      <c r="A4" s="70"/>
      <c r="B4" s="70"/>
      <c r="C4" s="70"/>
      <c r="D4" s="70"/>
      <c r="E4" s="70"/>
      <c r="F4" s="70"/>
      <c r="G4" s="70"/>
      <c r="H4" s="70"/>
      <c r="I4" s="70"/>
      <c r="J4" s="70"/>
      <c r="K4" s="70"/>
      <c r="L4" s="70"/>
      <c r="M4" s="70"/>
      <c r="N4" s="70"/>
    </row>
    <row r="5" spans="1:15" ht="3" customHeight="1">
      <c r="A5" s="224"/>
      <c r="B5" s="489"/>
      <c r="C5" s="245"/>
      <c r="D5" s="246"/>
      <c r="E5" s="245"/>
      <c r="F5" s="246"/>
      <c r="G5" s="245"/>
      <c r="H5" s="246"/>
      <c r="I5" s="489"/>
      <c r="J5" s="489"/>
      <c r="K5" s="245"/>
      <c r="L5" s="247"/>
      <c r="M5" s="247"/>
      <c r="N5" s="248"/>
      <c r="O5" s="81"/>
    </row>
    <row r="6" spans="1:15" ht="12" customHeight="1">
      <c r="A6" s="977" t="s">
        <v>413</v>
      </c>
      <c r="B6" s="691">
        <v>1999</v>
      </c>
      <c r="C6" s="978" t="s">
        <v>99</v>
      </c>
      <c r="D6" s="979"/>
      <c r="E6" s="988">
        <v>2001</v>
      </c>
      <c r="F6" s="989"/>
      <c r="G6" s="988">
        <v>2002</v>
      </c>
      <c r="H6" s="989"/>
      <c r="I6" s="693">
        <v>2003</v>
      </c>
      <c r="J6" s="693"/>
      <c r="K6" s="988">
        <v>2004</v>
      </c>
      <c r="L6" s="1001"/>
      <c r="M6" s="682"/>
      <c r="N6" s="968">
        <v>2005</v>
      </c>
      <c r="O6" s="1008"/>
    </row>
    <row r="7" spans="1:15" ht="3" customHeight="1">
      <c r="A7" s="977"/>
      <c r="B7" s="695"/>
      <c r="C7" s="696"/>
      <c r="D7" s="697"/>
      <c r="E7" s="696"/>
      <c r="F7" s="697"/>
      <c r="G7" s="696"/>
      <c r="H7" s="629"/>
      <c r="I7" s="695"/>
      <c r="J7" s="695"/>
      <c r="K7" s="696"/>
      <c r="L7" s="629"/>
      <c r="M7" s="629"/>
      <c r="N7" s="628"/>
      <c r="O7" s="630"/>
    </row>
    <row r="8" spans="1:15" ht="10.5" customHeight="1">
      <c r="A8" s="977"/>
      <c r="B8" s="992" t="s">
        <v>130</v>
      </c>
      <c r="C8" s="990" t="s">
        <v>131</v>
      </c>
      <c r="D8" s="996" t="s">
        <v>130</v>
      </c>
      <c r="E8" s="990" t="s">
        <v>131</v>
      </c>
      <c r="F8" s="996" t="s">
        <v>130</v>
      </c>
      <c r="G8" s="998" t="s">
        <v>131</v>
      </c>
      <c r="H8" s="996" t="s">
        <v>130</v>
      </c>
      <c r="I8" s="1011" t="s">
        <v>131</v>
      </c>
      <c r="J8" s="992" t="s">
        <v>130</v>
      </c>
      <c r="K8" s="998" t="s">
        <v>131</v>
      </c>
      <c r="L8" s="966" t="s">
        <v>130</v>
      </c>
      <c r="M8" s="698"/>
      <c r="N8" s="1002" t="s">
        <v>131</v>
      </c>
      <c r="O8" s="1006" t="s">
        <v>130</v>
      </c>
    </row>
    <row r="9" spans="1:15" ht="6" customHeight="1">
      <c r="A9" s="1016"/>
      <c r="B9" s="1013"/>
      <c r="C9" s="1014"/>
      <c r="D9" s="1010"/>
      <c r="E9" s="1014"/>
      <c r="F9" s="1010"/>
      <c r="G9" s="1015"/>
      <c r="H9" s="1010"/>
      <c r="I9" s="1012"/>
      <c r="J9" s="1013"/>
      <c r="K9" s="1015"/>
      <c r="L9" s="1017"/>
      <c r="M9" s="713"/>
      <c r="N9" s="1009"/>
      <c r="O9" s="1007"/>
    </row>
    <row r="10" spans="1:15" ht="6" customHeight="1">
      <c r="A10" s="306"/>
      <c r="B10" s="468"/>
      <c r="C10" s="263"/>
      <c r="D10" s="261"/>
      <c r="E10" s="309"/>
      <c r="F10" s="261"/>
      <c r="G10" s="309"/>
      <c r="H10" s="261"/>
      <c r="I10" s="498"/>
      <c r="J10" s="498"/>
      <c r="K10" s="440"/>
      <c r="L10" s="50"/>
      <c r="M10" s="50"/>
      <c r="N10" s="716"/>
      <c r="O10" s="867"/>
    </row>
    <row r="11" spans="1:29" ht="15">
      <c r="A11" s="29" t="s">
        <v>101</v>
      </c>
      <c r="B11" s="470">
        <v>116994</v>
      </c>
      <c r="C11" s="265">
        <v>195324</v>
      </c>
      <c r="D11" s="266">
        <v>393246</v>
      </c>
      <c r="E11" s="265">
        <v>916364</v>
      </c>
      <c r="F11" s="266">
        <v>1243995.7473999993</v>
      </c>
      <c r="G11" s="265">
        <v>1580575.2557000003</v>
      </c>
      <c r="H11" s="266">
        <v>1827547.0510000002</v>
      </c>
      <c r="I11" s="472">
        <v>2071778.609899998</v>
      </c>
      <c r="J11" s="472">
        <v>2437059.281199952</v>
      </c>
      <c r="K11" s="265">
        <v>3174022</v>
      </c>
      <c r="L11" s="267">
        <v>5026367</v>
      </c>
      <c r="M11" s="267"/>
      <c r="N11" s="717">
        <v>11731303.485986246</v>
      </c>
      <c r="O11" s="639">
        <v>14238315.815297166</v>
      </c>
      <c r="P11" s="866"/>
      <c r="Q11" s="251" t="s">
        <v>112</v>
      </c>
      <c r="R11" s="256" t="s">
        <v>113</v>
      </c>
      <c r="S11" s="251" t="s">
        <v>111</v>
      </c>
      <c r="T11" s="256" t="s">
        <v>103</v>
      </c>
      <c r="U11" s="251" t="s">
        <v>114</v>
      </c>
      <c r="V11" s="256" t="s">
        <v>121</v>
      </c>
      <c r="W11" s="251" t="s">
        <v>132</v>
      </c>
      <c r="X11" s="256" t="s">
        <v>136</v>
      </c>
      <c r="Y11" s="251" t="s">
        <v>150</v>
      </c>
      <c r="Z11" s="256" t="s">
        <v>164</v>
      </c>
      <c r="AA11" s="251" t="s">
        <v>169</v>
      </c>
      <c r="AB11" s="256" t="s">
        <v>171</v>
      </c>
      <c r="AC11" t="s">
        <v>406</v>
      </c>
    </row>
    <row r="12" spans="1:29" ht="15">
      <c r="A12" s="29" t="s">
        <v>190</v>
      </c>
      <c r="B12" s="492" t="s">
        <v>188</v>
      </c>
      <c r="C12" s="265">
        <v>111490</v>
      </c>
      <c r="D12" s="266">
        <v>176520</v>
      </c>
      <c r="E12" s="265">
        <v>138307</v>
      </c>
      <c r="F12" s="266">
        <v>139660.28</v>
      </c>
      <c r="G12" s="265">
        <v>223598.70399999988</v>
      </c>
      <c r="H12" s="266">
        <v>213489.4175</v>
      </c>
      <c r="I12" s="472">
        <v>250371.56180000005</v>
      </c>
      <c r="J12" s="266">
        <v>289764.0727</v>
      </c>
      <c r="K12" s="265">
        <v>393049</v>
      </c>
      <c r="L12" s="267">
        <v>419215</v>
      </c>
      <c r="M12" s="267"/>
      <c r="N12" s="717">
        <v>151979.38882500006</v>
      </c>
      <c r="O12" s="639">
        <v>124176.82696759596</v>
      </c>
      <c r="P12" s="866"/>
      <c r="Q12" s="301">
        <f aca="true" t="shared" si="0" ref="Q12:AA12">B24</f>
        <v>1043694</v>
      </c>
      <c r="R12" s="301">
        <f t="shared" si="0"/>
        <v>1711488</v>
      </c>
      <c r="S12" s="301">
        <f t="shared" si="0"/>
        <v>2766130</v>
      </c>
      <c r="T12" s="301">
        <f t="shared" si="0"/>
        <v>4265229</v>
      </c>
      <c r="U12" s="301">
        <f t="shared" si="0"/>
        <v>5834258.002400001</v>
      </c>
      <c r="V12" s="301">
        <f t="shared" si="0"/>
        <v>8666249.133699998</v>
      </c>
      <c r="W12" s="301">
        <f t="shared" si="0"/>
        <v>10425505.19239735</v>
      </c>
      <c r="X12" s="301">
        <f t="shared" si="0"/>
        <v>14304515.222499996</v>
      </c>
      <c r="Y12" s="301">
        <f t="shared" si="0"/>
        <v>18095130.717899952</v>
      </c>
      <c r="Z12" s="301">
        <f t="shared" si="0"/>
        <v>21167329</v>
      </c>
      <c r="AA12" s="301">
        <f t="shared" si="0"/>
        <v>26374940</v>
      </c>
      <c r="AB12" s="301">
        <f>N24</f>
        <v>34364403.08262344</v>
      </c>
      <c r="AC12" s="301">
        <f>O24</f>
        <v>39292810.868162304</v>
      </c>
    </row>
    <row r="13" spans="1:17" ht="15">
      <c r="A13" s="29" t="s">
        <v>181</v>
      </c>
      <c r="B13" s="492" t="s">
        <v>188</v>
      </c>
      <c r="C13" s="478" t="s">
        <v>188</v>
      </c>
      <c r="D13" s="485" t="s">
        <v>188</v>
      </c>
      <c r="E13" s="478" t="s">
        <v>188</v>
      </c>
      <c r="F13" s="485" t="s">
        <v>188</v>
      </c>
      <c r="G13" s="478" t="s">
        <v>188</v>
      </c>
      <c r="H13" s="485" t="s">
        <v>188</v>
      </c>
      <c r="I13" s="492" t="s">
        <v>188</v>
      </c>
      <c r="J13" s="485" t="s">
        <v>188</v>
      </c>
      <c r="K13" s="478" t="s">
        <v>188</v>
      </c>
      <c r="L13" s="479" t="s">
        <v>188</v>
      </c>
      <c r="M13" s="267"/>
      <c r="N13" s="717">
        <v>149861.88882500006</v>
      </c>
      <c r="O13" s="639">
        <v>121597.24696759597</v>
      </c>
      <c r="P13" s="866"/>
      <c r="Q13" s="241"/>
    </row>
    <row r="14" spans="1:21" ht="15">
      <c r="A14" s="29" t="s">
        <v>182</v>
      </c>
      <c r="B14" s="470">
        <v>46856</v>
      </c>
      <c r="C14" s="478" t="s">
        <v>188</v>
      </c>
      <c r="D14" s="485" t="s">
        <v>188</v>
      </c>
      <c r="E14" s="478" t="s">
        <v>188</v>
      </c>
      <c r="F14" s="485" t="s">
        <v>188</v>
      </c>
      <c r="G14" s="478" t="s">
        <v>188</v>
      </c>
      <c r="H14" s="485" t="s">
        <v>188</v>
      </c>
      <c r="I14" s="492" t="s">
        <v>188</v>
      </c>
      <c r="J14" s="485" t="s">
        <v>188</v>
      </c>
      <c r="K14" s="478" t="s">
        <v>188</v>
      </c>
      <c r="L14" s="479" t="s">
        <v>188</v>
      </c>
      <c r="M14" s="267"/>
      <c r="N14" s="717">
        <v>2117.5</v>
      </c>
      <c r="O14" s="639">
        <v>2579.58</v>
      </c>
      <c r="P14" s="866"/>
      <c r="Q14" t="s">
        <v>1</v>
      </c>
      <c r="R14" t="s">
        <v>203</v>
      </c>
      <c r="S14" t="s">
        <v>192</v>
      </c>
      <c r="T14" t="s">
        <v>175</v>
      </c>
      <c r="U14" t="s">
        <v>191</v>
      </c>
    </row>
    <row r="15" spans="1:22" ht="15">
      <c r="A15" s="29" t="s">
        <v>189</v>
      </c>
      <c r="B15" s="470">
        <v>872024</v>
      </c>
      <c r="C15" s="265">
        <v>1401434</v>
      </c>
      <c r="D15" s="266">
        <v>2177328</v>
      </c>
      <c r="E15" s="265">
        <v>3146953</v>
      </c>
      <c r="F15" s="266">
        <v>4388966.675000002</v>
      </c>
      <c r="G15" s="265">
        <v>6809169.543999998</v>
      </c>
      <c r="H15" s="266">
        <v>8322157.023897352</v>
      </c>
      <c r="I15" s="472">
        <v>11920207.4628</v>
      </c>
      <c r="J15" s="266">
        <v>15297289.382</v>
      </c>
      <c r="K15" s="265">
        <v>17505907</v>
      </c>
      <c r="L15" s="267">
        <v>20811704</v>
      </c>
      <c r="M15" s="267"/>
      <c r="N15" s="717">
        <v>22243480.9065122</v>
      </c>
      <c r="O15" s="639">
        <v>24510226.13569763</v>
      </c>
      <c r="P15" s="866"/>
      <c r="Q15" s="267">
        <f>O11</f>
        <v>14238315.815297166</v>
      </c>
      <c r="R15" s="267">
        <f>O12</f>
        <v>124176.82696759596</v>
      </c>
      <c r="S15" s="267">
        <f>O15</f>
        <v>24510226.13569763</v>
      </c>
      <c r="T15" s="267">
        <f>O16</f>
        <v>213172.76</v>
      </c>
      <c r="U15" s="267">
        <f>O24-SUM(Q15:T15)</f>
        <v>206919.33019991964</v>
      </c>
      <c r="V15" s="623">
        <f>SUM(Q15:U15)</f>
        <v>39292810.868162304</v>
      </c>
    </row>
    <row r="16" spans="1:17" ht="18">
      <c r="A16" s="29" t="s">
        <v>183</v>
      </c>
      <c r="B16" s="470">
        <v>138</v>
      </c>
      <c r="C16" s="265">
        <v>325</v>
      </c>
      <c r="D16" s="266">
        <v>1992</v>
      </c>
      <c r="E16" s="265">
        <v>2617</v>
      </c>
      <c r="F16" s="266">
        <v>3522.54</v>
      </c>
      <c r="G16" s="265">
        <v>5118.16</v>
      </c>
      <c r="H16" s="266">
        <v>14408.37</v>
      </c>
      <c r="I16" s="472">
        <v>15750.9</v>
      </c>
      <c r="J16" s="266">
        <v>19073.59</v>
      </c>
      <c r="K16" s="265">
        <v>21866</v>
      </c>
      <c r="L16" s="267">
        <v>33189</v>
      </c>
      <c r="M16" s="267"/>
      <c r="N16" s="717">
        <v>82831.23</v>
      </c>
      <c r="O16" s="639">
        <v>213172.76</v>
      </c>
      <c r="P16" s="866"/>
      <c r="Q16" s="241"/>
    </row>
    <row r="17" spans="1:17" ht="15">
      <c r="A17" s="29" t="s">
        <v>187</v>
      </c>
      <c r="B17" s="470">
        <v>7682</v>
      </c>
      <c r="C17" s="265">
        <v>2916</v>
      </c>
      <c r="D17" s="266">
        <v>17043</v>
      </c>
      <c r="E17" s="265">
        <v>60988</v>
      </c>
      <c r="F17" s="266">
        <v>58112.76</v>
      </c>
      <c r="G17" s="265">
        <v>47787.47</v>
      </c>
      <c r="H17" s="266">
        <v>47903.33</v>
      </c>
      <c r="I17" s="472">
        <v>46406.688</v>
      </c>
      <c r="J17" s="266">
        <v>51944.392</v>
      </c>
      <c r="K17" s="265">
        <v>72485</v>
      </c>
      <c r="L17" s="267">
        <v>84465</v>
      </c>
      <c r="M17" s="267"/>
      <c r="N17" s="717">
        <v>150892.51130001587</v>
      </c>
      <c r="O17" s="639">
        <v>202043.77019997695</v>
      </c>
      <c r="P17" s="866"/>
      <c r="Q17" s="241"/>
    </row>
    <row r="18" spans="1:17" ht="15">
      <c r="A18" s="29" t="s">
        <v>184</v>
      </c>
      <c r="B18" s="492" t="s">
        <v>188</v>
      </c>
      <c r="C18" s="478" t="s">
        <v>188</v>
      </c>
      <c r="D18" s="485" t="s">
        <v>188</v>
      </c>
      <c r="E18" s="478" t="s">
        <v>188</v>
      </c>
      <c r="F18" s="485" t="s">
        <v>188</v>
      </c>
      <c r="G18" s="478" t="s">
        <v>188</v>
      </c>
      <c r="H18" s="485" t="s">
        <v>188</v>
      </c>
      <c r="I18" s="492" t="s">
        <v>188</v>
      </c>
      <c r="J18" s="485" t="s">
        <v>188</v>
      </c>
      <c r="K18" s="478" t="s">
        <v>188</v>
      </c>
      <c r="L18" s="479" t="s">
        <v>188</v>
      </c>
      <c r="M18" s="267"/>
      <c r="N18" s="717">
        <v>2244.14</v>
      </c>
      <c r="O18" s="639">
        <v>25117.420000000002</v>
      </c>
      <c r="P18" s="866"/>
      <c r="Q18" s="241"/>
    </row>
    <row r="19" spans="1:17" ht="15">
      <c r="A19" s="29" t="s">
        <v>185</v>
      </c>
      <c r="B19" s="492" t="s">
        <v>188</v>
      </c>
      <c r="C19" s="478" t="s">
        <v>188</v>
      </c>
      <c r="D19" s="485" t="s">
        <v>188</v>
      </c>
      <c r="E19" s="478" t="s">
        <v>188</v>
      </c>
      <c r="F19" s="485" t="s">
        <v>188</v>
      </c>
      <c r="G19" s="478" t="s">
        <v>188</v>
      </c>
      <c r="H19" s="485" t="s">
        <v>188</v>
      </c>
      <c r="I19" s="492" t="s">
        <v>188</v>
      </c>
      <c r="J19" s="485" t="s">
        <v>188</v>
      </c>
      <c r="K19" s="478" t="s">
        <v>188</v>
      </c>
      <c r="L19" s="479" t="s">
        <v>188</v>
      </c>
      <c r="M19" s="267"/>
      <c r="N19" s="717">
        <v>146074.30330001595</v>
      </c>
      <c r="O19" s="639">
        <v>170837.97919997686</v>
      </c>
      <c r="P19" s="866"/>
      <c r="Q19" s="241"/>
    </row>
    <row r="20" spans="1:17" ht="15">
      <c r="A20" s="29" t="s">
        <v>186</v>
      </c>
      <c r="B20" s="492" t="s">
        <v>188</v>
      </c>
      <c r="C20" s="478" t="s">
        <v>188</v>
      </c>
      <c r="D20" s="485" t="s">
        <v>188</v>
      </c>
      <c r="E20" s="478" t="s">
        <v>188</v>
      </c>
      <c r="F20" s="485" t="s">
        <v>188</v>
      </c>
      <c r="G20" s="478" t="s">
        <v>188</v>
      </c>
      <c r="H20" s="485" t="s">
        <v>188</v>
      </c>
      <c r="I20" s="492" t="s">
        <v>188</v>
      </c>
      <c r="J20" s="485" t="s">
        <v>188</v>
      </c>
      <c r="K20" s="478" t="s">
        <v>188</v>
      </c>
      <c r="L20" s="479" t="s">
        <v>188</v>
      </c>
      <c r="M20" s="267"/>
      <c r="N20" s="717">
        <v>2574.0679999999993</v>
      </c>
      <c r="O20" s="639">
        <v>6088.371</v>
      </c>
      <c r="P20" s="866"/>
      <c r="Q20" s="241"/>
    </row>
    <row r="21" spans="1:17" ht="15">
      <c r="A21" s="29" t="s">
        <v>382</v>
      </c>
      <c r="B21" s="492" t="s">
        <v>188</v>
      </c>
      <c r="C21" s="478" t="s">
        <v>188</v>
      </c>
      <c r="D21" s="485" t="s">
        <v>188</v>
      </c>
      <c r="E21" s="478" t="s">
        <v>188</v>
      </c>
      <c r="F21" s="485" t="s">
        <v>188</v>
      </c>
      <c r="G21" s="478" t="s">
        <v>188</v>
      </c>
      <c r="H21" s="485" t="s">
        <v>188</v>
      </c>
      <c r="I21" s="492" t="s">
        <v>188</v>
      </c>
      <c r="J21" s="485" t="s">
        <v>188</v>
      </c>
      <c r="K21" s="478" t="s">
        <v>188</v>
      </c>
      <c r="L21" s="479" t="s">
        <v>188</v>
      </c>
      <c r="M21" s="267"/>
      <c r="N21" s="717">
        <v>3915.56</v>
      </c>
      <c r="O21" s="639">
        <v>4875.56</v>
      </c>
      <c r="P21" s="866"/>
      <c r="Q21" s="241"/>
    </row>
    <row r="22" spans="1:16" ht="6" customHeight="1">
      <c r="A22" s="29"/>
      <c r="B22" s="499"/>
      <c r="C22" s="296"/>
      <c r="D22" s="297"/>
      <c r="E22" s="296"/>
      <c r="F22" s="297"/>
      <c r="G22" s="296"/>
      <c r="H22" s="297" t="s">
        <v>2</v>
      </c>
      <c r="I22" s="499" t="s">
        <v>2</v>
      </c>
      <c r="J22" s="499"/>
      <c r="K22" s="296"/>
      <c r="L22" s="438"/>
      <c r="M22" s="438"/>
      <c r="N22" s="570" t="s">
        <v>2</v>
      </c>
      <c r="O22" s="640" t="s">
        <v>2</v>
      </c>
      <c r="P22" s="684"/>
    </row>
    <row r="23" spans="1:16" ht="6" customHeight="1">
      <c r="A23" s="65"/>
      <c r="B23" s="417"/>
      <c r="C23" s="299"/>
      <c r="D23" s="300"/>
      <c r="E23" s="299"/>
      <c r="F23" s="300"/>
      <c r="G23" s="299"/>
      <c r="H23" s="300"/>
      <c r="I23" s="417"/>
      <c r="J23" s="417"/>
      <c r="K23" s="299"/>
      <c r="L23" s="394"/>
      <c r="M23" s="394"/>
      <c r="N23" s="718"/>
      <c r="O23" s="868"/>
      <c r="P23" s="684"/>
    </row>
    <row r="24" spans="1:20" ht="15">
      <c r="A24" s="29" t="s">
        <v>102</v>
      </c>
      <c r="B24" s="710">
        <v>1043694</v>
      </c>
      <c r="C24" s="302">
        <v>1711488</v>
      </c>
      <c r="D24" s="303">
        <v>2766130</v>
      </c>
      <c r="E24" s="302">
        <v>4265229</v>
      </c>
      <c r="F24" s="303">
        <v>5834258.002400001</v>
      </c>
      <c r="G24" s="302">
        <v>8666249.133699998</v>
      </c>
      <c r="H24" s="303">
        <v>10425505.19239735</v>
      </c>
      <c r="I24" s="376">
        <v>14304515.222499996</v>
      </c>
      <c r="J24" s="376">
        <v>18095130.717899952</v>
      </c>
      <c r="K24" s="302">
        <v>21167329</v>
      </c>
      <c r="L24" s="394">
        <v>26374940</v>
      </c>
      <c r="M24" s="394"/>
      <c r="N24" s="718">
        <v>34364403.08262344</v>
      </c>
      <c r="O24" s="868">
        <v>39292810.868162304</v>
      </c>
      <c r="P24" s="866"/>
      <c r="Q24" s="241"/>
      <c r="T24" s="507"/>
    </row>
    <row r="25" spans="1:16" ht="6" customHeight="1" thickBot="1">
      <c r="A25" s="305"/>
      <c r="B25" s="497"/>
      <c r="C25" s="78"/>
      <c r="D25" s="197"/>
      <c r="E25" s="78"/>
      <c r="F25" s="197"/>
      <c r="G25" s="78"/>
      <c r="H25" s="197"/>
      <c r="I25" s="497"/>
      <c r="J25" s="497"/>
      <c r="K25" s="441"/>
      <c r="L25" s="439"/>
      <c r="M25" s="439"/>
      <c r="N25" s="719"/>
      <c r="O25" s="34"/>
      <c r="P25" s="251"/>
    </row>
    <row r="26" spans="1:16" ht="6" customHeight="1">
      <c r="A26" s="139"/>
      <c r="P26" s="256"/>
    </row>
    <row r="27" spans="1:16" ht="12.75" customHeight="1">
      <c r="A27" s="715" t="s">
        <v>957</v>
      </c>
      <c r="B27" s="198"/>
      <c r="C27" s="198"/>
      <c r="D27" s="198"/>
      <c r="E27" s="198"/>
      <c r="F27" s="198"/>
      <c r="G27" s="198"/>
      <c r="H27" s="198"/>
      <c r="I27" s="198"/>
      <c r="J27" s="198"/>
      <c r="K27" s="198"/>
      <c r="L27" s="198"/>
      <c r="M27" s="198"/>
      <c r="N27" s="506"/>
      <c r="O27" s="20" t="s">
        <v>2</v>
      </c>
      <c r="P27" s="251"/>
    </row>
    <row r="28" spans="1:251" ht="12.75" customHeight="1">
      <c r="A28" s="264" t="s">
        <v>954</v>
      </c>
      <c r="B28" s="474"/>
      <c r="C28" s="474"/>
      <c r="D28" s="474"/>
      <c r="E28" s="474"/>
      <c r="F28" s="474"/>
      <c r="G28" s="474"/>
      <c r="H28" s="474"/>
      <c r="I28" s="474"/>
      <c r="J28" s="474"/>
      <c r="K28" s="474"/>
      <c r="L28" s="474"/>
      <c r="M28" s="474"/>
      <c r="N28" s="474"/>
      <c r="O28" s="474"/>
      <c r="P28" s="474"/>
      <c r="Q28" s="474"/>
      <c r="R28" s="474"/>
      <c r="S28" s="474"/>
      <c r="T28" s="474"/>
      <c r="U28" s="474"/>
      <c r="V28" s="474"/>
      <c r="W28" s="474"/>
      <c r="X28" s="474"/>
      <c r="Y28" s="474"/>
      <c r="Z28" s="474"/>
      <c r="AA28" s="474"/>
      <c r="AB28" s="474"/>
      <c r="AC28" s="474"/>
      <c r="AD28" s="474"/>
      <c r="AE28" s="474"/>
      <c r="AF28" s="474"/>
      <c r="AG28" s="474"/>
      <c r="AH28" s="474"/>
      <c r="AI28" s="474"/>
      <c r="AJ28" s="474"/>
      <c r="AK28" s="474"/>
      <c r="AL28" s="474"/>
      <c r="AM28" s="474"/>
      <c r="AN28" s="474"/>
      <c r="AO28" s="474"/>
      <c r="AP28" s="474"/>
      <c r="AQ28" s="474"/>
      <c r="AR28" s="474"/>
      <c r="AS28" s="474"/>
      <c r="AT28" s="474"/>
      <c r="AU28" s="474"/>
      <c r="AV28" s="474"/>
      <c r="AW28" s="474"/>
      <c r="AX28" s="474"/>
      <c r="AY28" s="474"/>
      <c r="AZ28" s="474"/>
      <c r="BA28" s="474"/>
      <c r="BB28" s="474"/>
      <c r="BC28" s="474"/>
      <c r="BD28" s="474"/>
      <c r="BE28" s="474"/>
      <c r="BF28" s="474"/>
      <c r="BG28" s="474"/>
      <c r="BH28" s="474"/>
      <c r="BI28" s="474"/>
      <c r="BJ28" s="474"/>
      <c r="BK28" s="474"/>
      <c r="BL28" s="474"/>
      <c r="BM28" s="474"/>
      <c r="BN28" s="474"/>
      <c r="BO28" s="474"/>
      <c r="BP28" s="474"/>
      <c r="BQ28" s="474"/>
      <c r="BR28" s="474"/>
      <c r="BS28" s="474"/>
      <c r="BT28" s="474"/>
      <c r="BU28" s="474"/>
      <c r="BV28" s="474"/>
      <c r="BW28" s="474"/>
      <c r="BX28" s="474"/>
      <c r="BY28" s="474"/>
      <c r="BZ28" s="474"/>
      <c r="CA28" s="474"/>
      <c r="CB28" s="474"/>
      <c r="CC28" s="474"/>
      <c r="CD28" s="474"/>
      <c r="CE28" s="474"/>
      <c r="CF28" s="474"/>
      <c r="CG28" s="474"/>
      <c r="CH28" s="474"/>
      <c r="CI28" s="474"/>
      <c r="CJ28" s="474"/>
      <c r="CK28" s="474"/>
      <c r="CL28" s="474"/>
      <c r="CM28" s="474"/>
      <c r="CN28" s="474"/>
      <c r="CO28" s="474"/>
      <c r="CP28" s="474"/>
      <c r="CQ28" s="474"/>
      <c r="CR28" s="474"/>
      <c r="CS28" s="474"/>
      <c r="CT28" s="474"/>
      <c r="CU28" s="474"/>
      <c r="CV28" s="474"/>
      <c r="CW28" s="474"/>
      <c r="CX28" s="474"/>
      <c r="CY28" s="474"/>
      <c r="CZ28" s="474"/>
      <c r="DA28" s="474"/>
      <c r="DB28" s="474"/>
      <c r="DC28" s="474"/>
      <c r="DD28" s="474"/>
      <c r="DE28" s="474"/>
      <c r="DF28" s="474"/>
      <c r="DG28" s="474"/>
      <c r="DH28" s="474"/>
      <c r="DI28" s="474"/>
      <c r="DJ28" s="474"/>
      <c r="DK28" s="474"/>
      <c r="DL28" s="474"/>
      <c r="DM28" s="474"/>
      <c r="DN28" s="474"/>
      <c r="DO28" s="474"/>
      <c r="DP28" s="474"/>
      <c r="DQ28" s="474"/>
      <c r="DR28" s="474"/>
      <c r="DS28" s="474"/>
      <c r="DT28" s="474"/>
      <c r="DU28" s="474"/>
      <c r="DV28" s="474"/>
      <c r="DW28" s="474"/>
      <c r="DX28" s="474"/>
      <c r="DY28" s="474"/>
      <c r="DZ28" s="474"/>
      <c r="EA28" s="474"/>
      <c r="EB28" s="474"/>
      <c r="EC28" s="474"/>
      <c r="ED28" s="474"/>
      <c r="EE28" s="474"/>
      <c r="EF28" s="474"/>
      <c r="EG28" s="474"/>
      <c r="EH28" s="474"/>
      <c r="EI28" s="474"/>
      <c r="EJ28" s="474"/>
      <c r="EK28" s="474"/>
      <c r="EL28" s="474"/>
      <c r="EM28" s="474"/>
      <c r="EN28" s="474"/>
      <c r="EO28" s="474"/>
      <c r="EP28" s="474"/>
      <c r="EQ28" s="474"/>
      <c r="ER28" s="474"/>
      <c r="ES28" s="474"/>
      <c r="ET28" s="474"/>
      <c r="EU28" s="474"/>
      <c r="EV28" s="474"/>
      <c r="EW28" s="474"/>
      <c r="EX28" s="474"/>
      <c r="EY28" s="474"/>
      <c r="EZ28" s="474"/>
      <c r="FA28" s="474"/>
      <c r="FB28" s="474"/>
      <c r="FC28" s="474"/>
      <c r="FD28" s="474"/>
      <c r="FE28" s="474"/>
      <c r="FF28" s="474"/>
      <c r="FG28" s="474"/>
      <c r="FH28" s="474"/>
      <c r="FI28" s="474"/>
      <c r="FJ28" s="474"/>
      <c r="FK28" s="474"/>
      <c r="FL28" s="474"/>
      <c r="FM28" s="474"/>
      <c r="FN28" s="474"/>
      <c r="FO28" s="474"/>
      <c r="FP28" s="474"/>
      <c r="FQ28" s="474"/>
      <c r="FR28" s="474"/>
      <c r="FS28" s="474"/>
      <c r="FT28" s="474"/>
      <c r="FU28" s="474"/>
      <c r="FV28" s="474"/>
      <c r="FW28" s="474"/>
      <c r="FX28" s="474"/>
      <c r="FY28" s="474"/>
      <c r="FZ28" s="474"/>
      <c r="GA28" s="474"/>
      <c r="GB28" s="474"/>
      <c r="GC28" s="474"/>
      <c r="GD28" s="474"/>
      <c r="GE28" s="474"/>
      <c r="GF28" s="474"/>
      <c r="GG28" s="474"/>
      <c r="GH28" s="474"/>
      <c r="GI28" s="474"/>
      <c r="GJ28" s="474"/>
      <c r="GK28" s="474"/>
      <c r="GL28" s="474"/>
      <c r="GM28" s="474"/>
      <c r="GN28" s="474"/>
      <c r="GO28" s="474"/>
      <c r="GP28" s="474"/>
      <c r="GQ28" s="474"/>
      <c r="GR28" s="474"/>
      <c r="GS28" s="474"/>
      <c r="GT28" s="474"/>
      <c r="GU28" s="474"/>
      <c r="GV28" s="474"/>
      <c r="GW28" s="474"/>
      <c r="GX28" s="474"/>
      <c r="GY28" s="474"/>
      <c r="GZ28" s="474"/>
      <c r="HA28" s="474"/>
      <c r="HB28" s="474"/>
      <c r="HC28" s="474"/>
      <c r="HD28" s="474"/>
      <c r="HE28" s="474"/>
      <c r="HF28" s="474"/>
      <c r="HG28" s="474"/>
      <c r="HH28" s="474"/>
      <c r="HI28" s="474"/>
      <c r="HJ28" s="474"/>
      <c r="HK28" s="474"/>
      <c r="HL28" s="474"/>
      <c r="HM28" s="474"/>
      <c r="HN28" s="474"/>
      <c r="HO28" s="474"/>
      <c r="HP28" s="474"/>
      <c r="HQ28" s="474"/>
      <c r="HR28" s="474"/>
      <c r="HS28" s="474"/>
      <c r="HT28" s="474"/>
      <c r="HU28" s="474"/>
      <c r="HV28" s="474"/>
      <c r="HW28" s="474"/>
      <c r="HX28" s="474"/>
      <c r="HY28" s="474"/>
      <c r="HZ28" s="474"/>
      <c r="IA28" s="474"/>
      <c r="IB28" s="474"/>
      <c r="IC28" s="474"/>
      <c r="ID28" s="474"/>
      <c r="IE28" s="474"/>
      <c r="IF28" s="474"/>
      <c r="IG28" s="474"/>
      <c r="IH28" s="474"/>
      <c r="II28" s="474"/>
      <c r="IJ28" s="474"/>
      <c r="IK28" s="474"/>
      <c r="IL28" s="474"/>
      <c r="IM28" s="474"/>
      <c r="IN28" s="474"/>
      <c r="IO28" s="474"/>
      <c r="IP28" s="474"/>
      <c r="IQ28" s="474"/>
    </row>
    <row r="29" spans="1:251" ht="12.75" customHeight="1">
      <c r="A29" s="63" t="s">
        <v>953</v>
      </c>
      <c r="B29" s="474"/>
      <c r="C29" s="474"/>
      <c r="D29" s="474"/>
      <c r="E29" s="474"/>
      <c r="F29" s="474"/>
      <c r="G29" s="474"/>
      <c r="H29" s="474"/>
      <c r="I29" s="474"/>
      <c r="J29" s="474"/>
      <c r="K29" s="474"/>
      <c r="L29" s="474"/>
      <c r="M29" s="474"/>
      <c r="N29" s="474"/>
      <c r="O29" s="474"/>
      <c r="P29" s="474"/>
      <c r="Q29" s="474"/>
      <c r="R29" s="474"/>
      <c r="S29" s="474"/>
      <c r="T29" s="474"/>
      <c r="U29" s="474"/>
      <c r="V29" s="474"/>
      <c r="W29" s="474"/>
      <c r="X29" s="474"/>
      <c r="Y29" s="474"/>
      <c r="Z29" s="474"/>
      <c r="AA29" s="474"/>
      <c r="AB29" s="474"/>
      <c r="AC29" s="474"/>
      <c r="AD29" s="474"/>
      <c r="AE29" s="474"/>
      <c r="AF29" s="474"/>
      <c r="AG29" s="474"/>
      <c r="AH29" s="474"/>
      <c r="AI29" s="474"/>
      <c r="AJ29" s="474"/>
      <c r="AK29" s="474"/>
      <c r="AL29" s="474"/>
      <c r="AM29" s="474"/>
      <c r="AN29" s="474"/>
      <c r="AO29" s="474"/>
      <c r="AP29" s="474"/>
      <c r="AQ29" s="474"/>
      <c r="AR29" s="474"/>
      <c r="AS29" s="474"/>
      <c r="AT29" s="474"/>
      <c r="AU29" s="474"/>
      <c r="AV29" s="474"/>
      <c r="AW29" s="474"/>
      <c r="AX29" s="474"/>
      <c r="AY29" s="474"/>
      <c r="AZ29" s="474"/>
      <c r="BA29" s="474"/>
      <c r="BB29" s="474"/>
      <c r="BC29" s="474"/>
      <c r="BD29" s="474"/>
      <c r="BE29" s="474"/>
      <c r="BF29" s="474"/>
      <c r="BG29" s="474"/>
      <c r="BH29" s="474"/>
      <c r="BI29" s="474"/>
      <c r="BJ29" s="474"/>
      <c r="BK29" s="474"/>
      <c r="BL29" s="474"/>
      <c r="BM29" s="474"/>
      <c r="BN29" s="474"/>
      <c r="BO29" s="474"/>
      <c r="BP29" s="474"/>
      <c r="BQ29" s="474"/>
      <c r="BR29" s="474"/>
      <c r="BS29" s="474"/>
      <c r="BT29" s="474"/>
      <c r="BU29" s="474"/>
      <c r="BV29" s="474"/>
      <c r="BW29" s="474"/>
      <c r="BX29" s="474"/>
      <c r="BY29" s="474"/>
      <c r="BZ29" s="474"/>
      <c r="CA29" s="474"/>
      <c r="CB29" s="474"/>
      <c r="CC29" s="474"/>
      <c r="CD29" s="474"/>
      <c r="CE29" s="474"/>
      <c r="CF29" s="474"/>
      <c r="CG29" s="474"/>
      <c r="CH29" s="474"/>
      <c r="CI29" s="474"/>
      <c r="CJ29" s="474"/>
      <c r="CK29" s="474"/>
      <c r="CL29" s="474"/>
      <c r="CM29" s="474"/>
      <c r="CN29" s="474"/>
      <c r="CO29" s="474"/>
      <c r="CP29" s="474"/>
      <c r="CQ29" s="474"/>
      <c r="CR29" s="474"/>
      <c r="CS29" s="474"/>
      <c r="CT29" s="474"/>
      <c r="CU29" s="474"/>
      <c r="CV29" s="474"/>
      <c r="CW29" s="474"/>
      <c r="CX29" s="474"/>
      <c r="CY29" s="474"/>
      <c r="CZ29" s="474"/>
      <c r="DA29" s="474"/>
      <c r="DB29" s="474"/>
      <c r="DC29" s="474"/>
      <c r="DD29" s="474"/>
      <c r="DE29" s="474"/>
      <c r="DF29" s="474"/>
      <c r="DG29" s="474"/>
      <c r="DH29" s="474"/>
      <c r="DI29" s="474"/>
      <c r="DJ29" s="474"/>
      <c r="DK29" s="474"/>
      <c r="DL29" s="474"/>
      <c r="DM29" s="474"/>
      <c r="DN29" s="474"/>
      <c r="DO29" s="474"/>
      <c r="DP29" s="474"/>
      <c r="DQ29" s="474"/>
      <c r="DR29" s="474"/>
      <c r="DS29" s="474"/>
      <c r="DT29" s="474"/>
      <c r="DU29" s="474"/>
      <c r="DV29" s="474"/>
      <c r="DW29" s="474"/>
      <c r="DX29" s="474"/>
      <c r="DY29" s="474"/>
      <c r="DZ29" s="474"/>
      <c r="EA29" s="474"/>
      <c r="EB29" s="474"/>
      <c r="EC29" s="474"/>
      <c r="ED29" s="474"/>
      <c r="EE29" s="474"/>
      <c r="EF29" s="474"/>
      <c r="EG29" s="474"/>
      <c r="EH29" s="474"/>
      <c r="EI29" s="474"/>
      <c r="EJ29" s="474"/>
      <c r="EK29" s="474"/>
      <c r="EL29" s="474"/>
      <c r="EM29" s="474"/>
      <c r="EN29" s="474"/>
      <c r="EO29" s="474"/>
      <c r="EP29" s="474"/>
      <c r="EQ29" s="474"/>
      <c r="ER29" s="474"/>
      <c r="ES29" s="474"/>
      <c r="ET29" s="474"/>
      <c r="EU29" s="474"/>
      <c r="EV29" s="474"/>
      <c r="EW29" s="474"/>
      <c r="EX29" s="474"/>
      <c r="EY29" s="474"/>
      <c r="EZ29" s="474"/>
      <c r="FA29" s="474"/>
      <c r="FB29" s="474"/>
      <c r="FC29" s="474"/>
      <c r="FD29" s="474"/>
      <c r="FE29" s="474"/>
      <c r="FF29" s="474"/>
      <c r="FG29" s="474"/>
      <c r="FH29" s="474"/>
      <c r="FI29" s="474"/>
      <c r="FJ29" s="474"/>
      <c r="FK29" s="474"/>
      <c r="FL29" s="474"/>
      <c r="FM29" s="474"/>
      <c r="FN29" s="474"/>
      <c r="FO29" s="474"/>
      <c r="FP29" s="474"/>
      <c r="FQ29" s="474"/>
      <c r="FR29" s="474"/>
      <c r="FS29" s="474"/>
      <c r="FT29" s="474"/>
      <c r="FU29" s="474"/>
      <c r="FV29" s="474"/>
      <c r="FW29" s="474"/>
      <c r="FX29" s="474"/>
      <c r="FY29" s="474"/>
      <c r="FZ29" s="474"/>
      <c r="GA29" s="474"/>
      <c r="GB29" s="474"/>
      <c r="GC29" s="474"/>
      <c r="GD29" s="474"/>
      <c r="GE29" s="474"/>
      <c r="GF29" s="474"/>
      <c r="GG29" s="474"/>
      <c r="GH29" s="474"/>
      <c r="GI29" s="474"/>
      <c r="GJ29" s="474"/>
      <c r="GK29" s="474"/>
      <c r="GL29" s="474"/>
      <c r="GM29" s="474"/>
      <c r="GN29" s="474"/>
      <c r="GO29" s="474"/>
      <c r="GP29" s="474"/>
      <c r="GQ29" s="474"/>
      <c r="GR29" s="474"/>
      <c r="GS29" s="474"/>
      <c r="GT29" s="474"/>
      <c r="GU29" s="474"/>
      <c r="GV29" s="474"/>
      <c r="GW29" s="474"/>
      <c r="GX29" s="474"/>
      <c r="GY29" s="474"/>
      <c r="GZ29" s="474"/>
      <c r="HA29" s="474"/>
      <c r="HB29" s="474"/>
      <c r="HC29" s="474"/>
      <c r="HD29" s="474"/>
      <c r="HE29" s="474"/>
      <c r="HF29" s="474"/>
      <c r="HG29" s="474"/>
      <c r="HH29" s="474"/>
      <c r="HI29" s="474"/>
      <c r="HJ29" s="474"/>
      <c r="HK29" s="474"/>
      <c r="HL29" s="474"/>
      <c r="HM29" s="474"/>
      <c r="HN29" s="474"/>
      <c r="HO29" s="474"/>
      <c r="HP29" s="474"/>
      <c r="HQ29" s="474"/>
      <c r="HR29" s="474"/>
      <c r="HS29" s="474"/>
      <c r="HT29" s="474"/>
      <c r="HU29" s="474"/>
      <c r="HV29" s="474"/>
      <c r="HW29" s="474"/>
      <c r="HX29" s="474"/>
      <c r="HY29" s="474"/>
      <c r="HZ29" s="474"/>
      <c r="IA29" s="474"/>
      <c r="IB29" s="474"/>
      <c r="IC29" s="474"/>
      <c r="ID29" s="474"/>
      <c r="IE29" s="474"/>
      <c r="IF29" s="474"/>
      <c r="IG29" s="474"/>
      <c r="IH29" s="474"/>
      <c r="II29" s="474"/>
      <c r="IJ29" s="474"/>
      <c r="IK29" s="474"/>
      <c r="IL29" s="474"/>
      <c r="IM29" s="474"/>
      <c r="IN29" s="474"/>
      <c r="IO29" s="474"/>
      <c r="IP29" s="474"/>
      <c r="IQ29" s="474"/>
    </row>
    <row r="30" spans="1:14" ht="15" customHeight="1">
      <c r="A30" s="116"/>
      <c r="B30" s="198"/>
      <c r="C30" s="198"/>
      <c r="D30" s="198"/>
      <c r="E30" s="198"/>
      <c r="F30" s="198"/>
      <c r="G30" s="198"/>
      <c r="H30" s="198"/>
      <c r="I30" s="198"/>
      <c r="J30" s="198"/>
      <c r="K30" s="198"/>
      <c r="L30" s="198"/>
      <c r="M30" s="198"/>
      <c r="N30" s="198"/>
    </row>
    <row r="31" spans="1:15" ht="13.5" customHeight="1">
      <c r="A31" s="994" t="s">
        <v>152</v>
      </c>
      <c r="B31" s="994"/>
      <c r="C31" s="994"/>
      <c r="D31" s="994"/>
      <c r="E31" s="994"/>
      <c r="F31" s="994"/>
      <c r="G31" s="994"/>
      <c r="H31" s="994"/>
      <c r="I31" s="994"/>
      <c r="J31" s="994"/>
      <c r="K31" s="994"/>
      <c r="L31" s="994"/>
      <c r="M31" s="994"/>
      <c r="N31" s="994"/>
      <c r="O31" s="1004"/>
    </row>
    <row r="32" spans="1:15" ht="13.5" customHeight="1">
      <c r="A32" s="994" t="s">
        <v>949</v>
      </c>
      <c r="B32" s="963"/>
      <c r="C32" s="963"/>
      <c r="D32" s="963"/>
      <c r="E32" s="963"/>
      <c r="F32" s="963"/>
      <c r="G32" s="963"/>
      <c r="H32" s="963"/>
      <c r="I32" s="963"/>
      <c r="J32" s="963"/>
      <c r="K32" s="963"/>
      <c r="L32" s="963"/>
      <c r="M32" s="963"/>
      <c r="N32" s="963"/>
      <c r="O32" s="1004"/>
    </row>
    <row r="33" ht="3" customHeight="1"/>
    <row r="54" spans="1:15" ht="13.5" customHeight="1">
      <c r="A54" s="994" t="s">
        <v>153</v>
      </c>
      <c r="B54" s="994"/>
      <c r="C54" s="994"/>
      <c r="D54" s="994"/>
      <c r="E54" s="994"/>
      <c r="F54" s="994"/>
      <c r="G54" s="994"/>
      <c r="H54" s="994"/>
      <c r="I54" s="994"/>
      <c r="J54" s="994"/>
      <c r="K54" s="994"/>
      <c r="L54" s="994"/>
      <c r="M54" s="994"/>
      <c r="N54" s="994"/>
      <c r="O54" s="1004"/>
    </row>
    <row r="55" spans="1:15" ht="13.5" customHeight="1">
      <c r="A55" s="963" t="s">
        <v>411</v>
      </c>
      <c r="B55" s="963"/>
      <c r="C55" s="963"/>
      <c r="D55" s="963"/>
      <c r="E55" s="963"/>
      <c r="F55" s="963"/>
      <c r="G55" s="963"/>
      <c r="H55" s="963"/>
      <c r="I55" s="963"/>
      <c r="J55" s="963"/>
      <c r="K55" s="963"/>
      <c r="L55" s="963"/>
      <c r="M55" s="963"/>
      <c r="N55" s="963"/>
      <c r="O55" s="1004"/>
    </row>
    <row r="56" spans="1:14" ht="3" customHeight="1" thickBot="1">
      <c r="A56" s="285"/>
      <c r="B56" s="285"/>
      <c r="C56" s="285"/>
      <c r="D56" s="285"/>
      <c r="E56" s="285"/>
      <c r="F56" s="285"/>
      <c r="G56" s="285"/>
      <c r="H56" s="285"/>
      <c r="I56" s="285"/>
      <c r="J56" s="285"/>
      <c r="K56" s="285"/>
      <c r="L56" s="285"/>
      <c r="M56" s="285"/>
      <c r="N56" s="285"/>
    </row>
    <row r="57" spans="1:15" ht="12.75">
      <c r="A57" s="281"/>
      <c r="B57" s="16"/>
      <c r="C57" s="16"/>
      <c r="D57" s="16"/>
      <c r="E57" s="16"/>
      <c r="F57" s="16"/>
      <c r="G57" s="16"/>
      <c r="H57" s="16"/>
      <c r="I57" s="16"/>
      <c r="J57" s="16"/>
      <c r="K57" s="16"/>
      <c r="L57" s="16"/>
      <c r="M57" s="16"/>
      <c r="O57" s="475"/>
    </row>
    <row r="58" spans="1:15" ht="12.75">
      <c r="A58" s="281"/>
      <c r="B58" s="16"/>
      <c r="C58" s="16"/>
      <c r="D58" s="16"/>
      <c r="E58" s="16"/>
      <c r="F58" s="16"/>
      <c r="G58" s="16"/>
      <c r="H58" s="16"/>
      <c r="I58" s="16"/>
      <c r="J58" s="16"/>
      <c r="K58" s="16"/>
      <c r="L58" s="16"/>
      <c r="M58" s="16"/>
      <c r="O58" s="476"/>
    </row>
    <row r="59" spans="1:15" ht="12.75">
      <c r="A59" s="281"/>
      <c r="B59" s="16"/>
      <c r="C59" s="16"/>
      <c r="D59" s="16"/>
      <c r="E59" s="16"/>
      <c r="F59" s="16"/>
      <c r="G59" s="16"/>
      <c r="H59" s="16"/>
      <c r="I59" s="16"/>
      <c r="J59" s="16"/>
      <c r="K59" s="16"/>
      <c r="L59" s="16"/>
      <c r="M59" s="16"/>
      <c r="O59" s="476"/>
    </row>
    <row r="60" spans="1:15" ht="12.75">
      <c r="A60" s="281"/>
      <c r="B60" s="16"/>
      <c r="C60" s="16"/>
      <c r="D60" s="16"/>
      <c r="E60" s="16"/>
      <c r="F60" s="16"/>
      <c r="G60" s="16"/>
      <c r="H60" s="16"/>
      <c r="I60" s="16"/>
      <c r="J60" s="16"/>
      <c r="K60" s="16"/>
      <c r="L60" s="16"/>
      <c r="M60" s="16"/>
      <c r="O60" s="476"/>
    </row>
    <row r="61" spans="1:15" ht="12.75">
      <c r="A61" s="281"/>
      <c r="B61" s="16"/>
      <c r="C61" s="16"/>
      <c r="D61" s="16"/>
      <c r="E61" s="16"/>
      <c r="F61" s="16"/>
      <c r="G61" s="16"/>
      <c r="H61" s="16"/>
      <c r="I61" s="16"/>
      <c r="J61" s="16"/>
      <c r="K61" s="16"/>
      <c r="L61" s="16"/>
      <c r="M61" s="16"/>
      <c r="O61" s="476"/>
    </row>
    <row r="62" spans="1:15" ht="12.75">
      <c r="A62" s="281"/>
      <c r="B62" s="16"/>
      <c r="C62" s="16"/>
      <c r="D62" s="16"/>
      <c r="E62" s="16"/>
      <c r="F62" s="16"/>
      <c r="G62" s="16"/>
      <c r="H62" s="16"/>
      <c r="I62" s="16"/>
      <c r="J62" s="16"/>
      <c r="K62" s="16"/>
      <c r="L62" s="16"/>
      <c r="M62" s="16"/>
      <c r="O62" s="476"/>
    </row>
    <row r="63" spans="1:15" ht="12.75">
      <c r="A63" s="281"/>
      <c r="B63" s="16"/>
      <c r="C63" s="16"/>
      <c r="D63" s="16"/>
      <c r="E63" s="16"/>
      <c r="F63" s="16"/>
      <c r="G63" s="16"/>
      <c r="H63" s="16"/>
      <c r="I63" s="16"/>
      <c r="J63" s="16"/>
      <c r="K63" s="16"/>
      <c r="L63" s="16"/>
      <c r="M63" s="16"/>
      <c r="O63" s="476"/>
    </row>
    <row r="64" spans="1:15" ht="12.75">
      <c r="A64" s="281"/>
      <c r="B64" s="16"/>
      <c r="C64" s="16"/>
      <c r="D64" s="16"/>
      <c r="E64" s="16"/>
      <c r="F64" s="16"/>
      <c r="G64" s="16"/>
      <c r="H64" s="16"/>
      <c r="I64" s="16"/>
      <c r="J64" s="16"/>
      <c r="K64" s="16"/>
      <c r="L64" s="16"/>
      <c r="M64" s="16"/>
      <c r="O64" s="476"/>
    </row>
    <row r="65" spans="1:15" ht="12.75">
      <c r="A65" s="281"/>
      <c r="B65" s="16"/>
      <c r="C65" s="16"/>
      <c r="D65" s="16"/>
      <c r="E65" s="16"/>
      <c r="F65" s="16"/>
      <c r="G65" s="16"/>
      <c r="H65" s="16"/>
      <c r="I65" s="16"/>
      <c r="J65" s="16"/>
      <c r="K65" s="16"/>
      <c r="L65" s="16"/>
      <c r="M65" s="16"/>
      <c r="O65" s="476"/>
    </row>
    <row r="66" spans="1:15" ht="12.75">
      <c r="A66" s="281"/>
      <c r="B66" s="16"/>
      <c r="C66" s="16"/>
      <c r="D66" s="16"/>
      <c r="E66" s="16"/>
      <c r="F66" s="16"/>
      <c r="G66" s="16"/>
      <c r="H66" s="16"/>
      <c r="I66" s="16"/>
      <c r="J66" s="16"/>
      <c r="K66" s="16"/>
      <c r="L66" s="16"/>
      <c r="M66" s="16"/>
      <c r="O66" s="476"/>
    </row>
    <row r="67" spans="1:15" ht="12.75">
      <c r="A67" s="281"/>
      <c r="B67" s="16"/>
      <c r="C67" s="16"/>
      <c r="D67" s="16"/>
      <c r="E67" s="16"/>
      <c r="F67" s="16"/>
      <c r="G67" s="16"/>
      <c r="H67" s="16"/>
      <c r="I67" s="16"/>
      <c r="J67" s="16"/>
      <c r="K67" s="16"/>
      <c r="L67" s="16"/>
      <c r="M67" s="16"/>
      <c r="O67" s="476"/>
    </row>
    <row r="68" spans="1:15" ht="12.75">
      <c r="A68" s="281"/>
      <c r="B68" s="16"/>
      <c r="C68" s="16"/>
      <c r="D68" s="16"/>
      <c r="E68" s="16"/>
      <c r="F68" s="16"/>
      <c r="G68" s="16"/>
      <c r="H68" s="16"/>
      <c r="I68" s="16"/>
      <c r="J68" s="16"/>
      <c r="K68" s="16"/>
      <c r="L68" s="16"/>
      <c r="M68" s="16"/>
      <c r="O68" s="476"/>
    </row>
    <row r="69" spans="1:15" ht="12.75">
      <c r="A69" s="281"/>
      <c r="B69" s="16"/>
      <c r="C69" s="16"/>
      <c r="D69" s="16"/>
      <c r="E69" s="16"/>
      <c r="F69" s="16"/>
      <c r="G69" s="16"/>
      <c r="H69" s="16"/>
      <c r="I69" s="16"/>
      <c r="J69" s="16"/>
      <c r="K69" s="16"/>
      <c r="L69" s="16"/>
      <c r="M69" s="16"/>
      <c r="O69" s="476"/>
    </row>
    <row r="70" spans="1:15" ht="12.75">
      <c r="A70" s="281"/>
      <c r="B70" s="16"/>
      <c r="C70" s="16"/>
      <c r="D70" s="16"/>
      <c r="E70" s="16"/>
      <c r="F70" s="16"/>
      <c r="G70" s="16"/>
      <c r="H70" s="16"/>
      <c r="I70" s="16"/>
      <c r="J70" s="16"/>
      <c r="K70" s="16"/>
      <c r="L70" s="16"/>
      <c r="M70" s="16"/>
      <c r="O70" s="476"/>
    </row>
    <row r="71" spans="1:22" ht="12.75">
      <c r="A71" s="281"/>
      <c r="B71" s="16"/>
      <c r="C71" s="16"/>
      <c r="D71" s="16"/>
      <c r="E71" s="16"/>
      <c r="F71" s="16"/>
      <c r="G71" s="16"/>
      <c r="H71" s="16"/>
      <c r="I71" s="16"/>
      <c r="J71" s="16"/>
      <c r="K71" s="16"/>
      <c r="L71" s="16"/>
      <c r="M71" s="16"/>
      <c r="O71" s="476"/>
      <c r="Q71" s="241"/>
      <c r="R71" s="241"/>
      <c r="S71" s="241"/>
      <c r="T71" s="241"/>
      <c r="U71" s="241"/>
      <c r="V71" s="241"/>
    </row>
    <row r="72" spans="1:15" ht="12.75">
      <c r="A72" s="281"/>
      <c r="B72" s="16"/>
      <c r="C72" s="16"/>
      <c r="D72" s="16"/>
      <c r="E72" s="16"/>
      <c r="F72" s="16"/>
      <c r="G72" s="16"/>
      <c r="H72" s="16"/>
      <c r="I72" s="16"/>
      <c r="J72" s="16"/>
      <c r="K72" s="16"/>
      <c r="L72" s="16"/>
      <c r="M72" s="16"/>
      <c r="O72" s="476"/>
    </row>
    <row r="73" spans="1:15" ht="12.75">
      <c r="A73" s="281"/>
      <c r="B73" s="16"/>
      <c r="C73" s="16"/>
      <c r="D73" s="16"/>
      <c r="E73" s="16"/>
      <c r="F73" s="16"/>
      <c r="G73" s="16"/>
      <c r="H73" s="16"/>
      <c r="I73" s="16"/>
      <c r="J73" s="16"/>
      <c r="K73" s="16"/>
      <c r="L73" s="16"/>
      <c r="M73" s="16"/>
      <c r="O73" s="476"/>
    </row>
    <row r="74" spans="1:15" ht="12.75">
      <c r="A74" s="281"/>
      <c r="B74" s="16"/>
      <c r="C74" s="16"/>
      <c r="D74" s="16"/>
      <c r="E74" s="16"/>
      <c r="F74" s="16"/>
      <c r="G74" s="16"/>
      <c r="H74" s="16"/>
      <c r="I74" s="16"/>
      <c r="J74" s="16"/>
      <c r="K74" s="16"/>
      <c r="L74" s="16"/>
      <c r="M74" s="16"/>
      <c r="O74" s="476"/>
    </row>
    <row r="75" spans="1:15" ht="12.75">
      <c r="A75" s="281"/>
      <c r="B75" s="16"/>
      <c r="C75" s="16"/>
      <c r="D75" s="16"/>
      <c r="E75" s="16"/>
      <c r="F75" s="16"/>
      <c r="G75" s="16"/>
      <c r="H75" s="16"/>
      <c r="I75" s="16"/>
      <c r="J75" s="16"/>
      <c r="K75" s="16"/>
      <c r="L75" s="16"/>
      <c r="M75" s="16"/>
      <c r="O75" s="476"/>
    </row>
    <row r="76" spans="1:15" ht="13.5" thickBot="1">
      <c r="A76" s="284"/>
      <c r="B76" s="285"/>
      <c r="C76" s="285"/>
      <c r="D76" s="285"/>
      <c r="E76" s="285"/>
      <c r="F76" s="285"/>
      <c r="G76" s="285"/>
      <c r="H76" s="285"/>
      <c r="I76" s="285"/>
      <c r="J76" s="285"/>
      <c r="K76" s="285"/>
      <c r="L76" s="285"/>
      <c r="M76" s="285"/>
      <c r="N76" s="287"/>
      <c r="O76" s="477"/>
    </row>
    <row r="77" ht="6" customHeight="1"/>
  </sheetData>
  <mergeCells count="26">
    <mergeCell ref="A54:O54"/>
    <mergeCell ref="A55:O55"/>
    <mergeCell ref="F8:F9"/>
    <mergeCell ref="G8:G9"/>
    <mergeCell ref="A31:O31"/>
    <mergeCell ref="A32:O32"/>
    <mergeCell ref="A6:A9"/>
    <mergeCell ref="K6:L6"/>
    <mergeCell ref="L8:L9"/>
    <mergeCell ref="J8:J9"/>
    <mergeCell ref="G6:H6"/>
    <mergeCell ref="C6:D6"/>
    <mergeCell ref="E6:F6"/>
    <mergeCell ref="K8:K9"/>
    <mergeCell ref="D8:D9"/>
    <mergeCell ref="E8:E9"/>
    <mergeCell ref="A1:O1"/>
    <mergeCell ref="A2:O2"/>
    <mergeCell ref="A3:O3"/>
    <mergeCell ref="O8:O9"/>
    <mergeCell ref="N6:O6"/>
    <mergeCell ref="N8:N9"/>
    <mergeCell ref="H8:H9"/>
    <mergeCell ref="I8:I9"/>
    <mergeCell ref="B8:B9"/>
    <mergeCell ref="C8:C9"/>
  </mergeCells>
  <printOptions horizontalCentered="1"/>
  <pageMargins left="0.5" right="0.5" top="0.6" bottom="0.5" header="0" footer="0.5"/>
  <pageSetup fitToHeight="1" fitToWidth="1" horizontalDpi="600" verticalDpi="600" orientation="portrait" scale="77" r:id="rId2"/>
  <headerFooter alignWithMargins="0">
    <oddHeader xml:space="preserve">&amp;C </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N34"/>
  <sheetViews>
    <sheetView workbookViewId="0" topLeftCell="A1">
      <selection activeCell="A6" sqref="A6:A10"/>
    </sheetView>
  </sheetViews>
  <sheetFormatPr defaultColWidth="9.140625" defaultRowHeight="12.75"/>
  <cols>
    <col min="1" max="1" width="27.7109375" style="0" customWidth="1"/>
    <col min="2" max="7" width="12.7109375" style="0" customWidth="1"/>
    <col min="8" max="8" width="10.7109375" style="0" bestFit="1" customWidth="1"/>
    <col min="9" max="9" width="26.8515625" style="0" customWidth="1"/>
    <col min="10" max="10" width="10.7109375" style="0" customWidth="1"/>
    <col min="14" max="14" width="10.421875" style="0" customWidth="1"/>
    <col min="15" max="15" width="10.28125" style="0" customWidth="1"/>
    <col min="16" max="16" width="10.57421875" style="0" customWidth="1"/>
    <col min="17" max="18" width="10.140625" style="0" customWidth="1"/>
  </cols>
  <sheetData>
    <row r="1" spans="1:14" s="921" customFormat="1" ht="18.75">
      <c r="A1" s="1018" t="s">
        <v>67</v>
      </c>
      <c r="B1" s="1018"/>
      <c r="C1" s="1018"/>
      <c r="D1" s="1018"/>
      <c r="E1" s="1018"/>
      <c r="F1" s="1018"/>
      <c r="G1" s="1018"/>
      <c r="H1" s="920"/>
      <c r="I1" s="920"/>
      <c r="J1" s="920"/>
      <c r="K1" s="920"/>
      <c r="L1" s="920"/>
      <c r="M1" s="920"/>
      <c r="N1" s="920"/>
    </row>
    <row r="2" spans="1:14" s="921" customFormat="1" ht="20.25" customHeight="1">
      <c r="A2" s="1019" t="s">
        <v>398</v>
      </c>
      <c r="B2" s="1019"/>
      <c r="C2" s="1019"/>
      <c r="D2" s="1019"/>
      <c r="E2" s="1019"/>
      <c r="F2" s="1019"/>
      <c r="G2" s="1019"/>
      <c r="H2" s="922"/>
      <c r="I2" s="922"/>
      <c r="J2" s="922"/>
      <c r="K2" s="922"/>
      <c r="L2" s="922"/>
      <c r="M2" s="922"/>
      <c r="N2" s="922"/>
    </row>
    <row r="3" spans="1:14" s="437" customFormat="1" ht="19.5">
      <c r="A3" s="1020" t="s">
        <v>401</v>
      </c>
      <c r="B3" s="1020"/>
      <c r="C3" s="1020"/>
      <c r="D3" s="1020"/>
      <c r="E3" s="1020"/>
      <c r="F3" s="1020"/>
      <c r="G3" s="1020"/>
      <c r="H3" s="243"/>
      <c r="I3" s="243"/>
      <c r="J3" s="243"/>
      <c r="K3" s="243"/>
      <c r="L3" s="243"/>
      <c r="M3" s="243"/>
      <c r="N3" s="243"/>
    </row>
    <row r="4" spans="1:7" ht="6" customHeight="1" thickBot="1">
      <c r="A4" s="70"/>
      <c r="B4" s="70"/>
      <c r="C4" s="70"/>
      <c r="D4" s="70"/>
      <c r="E4" s="70"/>
      <c r="F4" s="70"/>
      <c r="G4" s="70"/>
    </row>
    <row r="5" spans="1:7" ht="6" customHeight="1">
      <c r="A5" s="624"/>
      <c r="B5" s="1026" t="s">
        <v>234</v>
      </c>
      <c r="C5" s="625"/>
      <c r="D5" s="626"/>
      <c r="E5" s="626"/>
      <c r="F5" s="626"/>
      <c r="G5" s="627"/>
    </row>
    <row r="6" spans="1:7" ht="54.75" customHeight="1">
      <c r="A6" s="1024" t="s">
        <v>193</v>
      </c>
      <c r="B6" s="1027"/>
      <c r="C6" s="1022" t="s">
        <v>239</v>
      </c>
      <c r="D6" s="1001"/>
      <c r="E6" s="1001"/>
      <c r="F6" s="1001"/>
      <c r="G6" s="1023"/>
    </row>
    <row r="7" spans="1:7" ht="6" customHeight="1">
      <c r="A7" s="1024"/>
      <c r="B7" s="1027"/>
      <c r="C7" s="628"/>
      <c r="D7" s="629"/>
      <c r="E7" s="629"/>
      <c r="F7" s="629"/>
      <c r="G7" s="630"/>
    </row>
    <row r="8" spans="1:7" ht="54.75" customHeight="1">
      <c r="A8" s="1024"/>
      <c r="B8" s="1027"/>
      <c r="C8" s="1029" t="s">
        <v>249</v>
      </c>
      <c r="D8" s="1032" t="s">
        <v>199</v>
      </c>
      <c r="E8" s="1038" t="s">
        <v>200</v>
      </c>
      <c r="F8" s="1032" t="s">
        <v>201</v>
      </c>
      <c r="G8" s="1035" t="s">
        <v>202</v>
      </c>
    </row>
    <row r="9" spans="1:7" ht="54.75" customHeight="1">
      <c r="A9" s="1024"/>
      <c r="B9" s="1027"/>
      <c r="C9" s="1030"/>
      <c r="D9" s="1033"/>
      <c r="E9" s="1039"/>
      <c r="F9" s="1033"/>
      <c r="G9" s="1036"/>
    </row>
    <row r="10" spans="1:7" ht="6" customHeight="1">
      <c r="A10" s="1025"/>
      <c r="B10" s="1028"/>
      <c r="C10" s="1031"/>
      <c r="D10" s="1034"/>
      <c r="E10" s="1040"/>
      <c r="F10" s="1034"/>
      <c r="G10" s="1037"/>
    </row>
    <row r="11" spans="1:10" ht="6" customHeight="1">
      <c r="A11" s="306"/>
      <c r="B11" s="308"/>
      <c r="C11" s="505"/>
      <c r="D11" s="308"/>
      <c r="E11" s="134"/>
      <c r="F11" s="50"/>
      <c r="G11" s="502"/>
      <c r="J11" s="20"/>
    </row>
    <row r="12" spans="1:10" ht="18" customHeight="1">
      <c r="A12" s="29" t="s">
        <v>101</v>
      </c>
      <c r="B12" s="267">
        <v>3598842.614157897</v>
      </c>
      <c r="C12" s="631">
        <v>11849653.708907118</v>
      </c>
      <c r="D12" s="267">
        <v>4058917.5469349814</v>
      </c>
      <c r="E12" s="472">
        <v>6805.130000002</v>
      </c>
      <c r="F12" s="266" t="s">
        <v>117</v>
      </c>
      <c r="G12" s="639" t="s">
        <v>117</v>
      </c>
      <c r="H12" s="241"/>
      <c r="I12" t="s">
        <v>225</v>
      </c>
      <c r="J12" s="20">
        <f>C23</f>
        <v>16133345.331622962</v>
      </c>
    </row>
    <row r="13" spans="1:10" ht="18" customHeight="1">
      <c r="A13" s="29" t="s">
        <v>194</v>
      </c>
      <c r="B13" s="267">
        <v>47.58500000000006</v>
      </c>
      <c r="C13" s="631">
        <v>365790.7652970297</v>
      </c>
      <c r="D13" s="267">
        <v>381</v>
      </c>
      <c r="E13" s="472" t="s">
        <v>117</v>
      </c>
      <c r="F13" s="266" t="s">
        <v>117</v>
      </c>
      <c r="G13" s="639">
        <v>0</v>
      </c>
      <c r="H13" s="241"/>
      <c r="I13" t="s">
        <v>232</v>
      </c>
      <c r="J13" s="20">
        <f>D23</f>
        <v>24658686.65591667</v>
      </c>
    </row>
    <row r="14" spans="1:10" ht="18" customHeight="1">
      <c r="A14" s="29" t="s">
        <v>195</v>
      </c>
      <c r="B14" s="267">
        <v>4666.453002632003</v>
      </c>
      <c r="C14" s="631">
        <v>477802.3545015678</v>
      </c>
      <c r="D14" s="267">
        <v>10726.748669386034</v>
      </c>
      <c r="E14" s="472">
        <v>3852.94139029728</v>
      </c>
      <c r="F14" s="266">
        <v>9447.957058552083</v>
      </c>
      <c r="G14" s="639">
        <v>3413.5453775645824</v>
      </c>
      <c r="H14" s="241"/>
      <c r="I14" t="s">
        <v>233</v>
      </c>
      <c r="J14" s="20">
        <f>SUM(E23:G23)</f>
        <v>1994494.0055889674</v>
      </c>
    </row>
    <row r="15" spans="1:8" ht="18" customHeight="1">
      <c r="A15" s="29" t="s">
        <v>189</v>
      </c>
      <c r="B15" s="267">
        <v>342523.99559999997</v>
      </c>
      <c r="C15" s="631">
        <v>2943545.6813816363</v>
      </c>
      <c r="D15" s="267">
        <v>20410400.268685024</v>
      </c>
      <c r="E15" s="472">
        <v>1885233.5443333327</v>
      </c>
      <c r="F15" s="266" t="s">
        <v>117</v>
      </c>
      <c r="G15" s="639" t="s">
        <v>117</v>
      </c>
      <c r="H15" s="241"/>
    </row>
    <row r="16" spans="1:8" ht="18" customHeight="1">
      <c r="A16" s="29" t="s">
        <v>197</v>
      </c>
      <c r="B16" s="267">
        <v>1206.0091108410088</v>
      </c>
      <c r="C16" s="631">
        <v>208225.2747375548</v>
      </c>
      <c r="D16" s="267">
        <v>166629.05141445273</v>
      </c>
      <c r="E16" s="472">
        <v>46849.556660458795</v>
      </c>
      <c r="F16" s="266">
        <v>14262.754575718522</v>
      </c>
      <c r="G16" s="639">
        <v>11023.35350097421</v>
      </c>
      <c r="H16" s="241"/>
    </row>
    <row r="17" spans="1:8" ht="18" customHeight="1">
      <c r="A17" s="29" t="s">
        <v>374</v>
      </c>
      <c r="B17" s="267">
        <v>390597.3599999999</v>
      </c>
      <c r="C17" s="631">
        <v>36330.640000000014</v>
      </c>
      <c r="D17" s="267">
        <v>0</v>
      </c>
      <c r="E17" s="472">
        <v>0</v>
      </c>
      <c r="F17" s="266">
        <v>0</v>
      </c>
      <c r="G17" s="639">
        <v>0</v>
      </c>
      <c r="H17" s="241"/>
    </row>
    <row r="18" spans="1:8" ht="18" customHeight="1">
      <c r="A18" s="29" t="s">
        <v>196</v>
      </c>
      <c r="B18" s="267">
        <v>36340.789999999986</v>
      </c>
      <c r="C18" s="631" t="s">
        <v>117</v>
      </c>
      <c r="D18" s="267">
        <v>10162.280212828407</v>
      </c>
      <c r="E18" s="472" t="s">
        <v>117</v>
      </c>
      <c r="F18" s="266" t="s">
        <v>117</v>
      </c>
      <c r="G18" s="639" t="s">
        <v>117</v>
      </c>
      <c r="H18" s="241"/>
    </row>
    <row r="19" spans="1:8" ht="18" customHeight="1">
      <c r="A19" s="29" t="s">
        <v>375</v>
      </c>
      <c r="B19" s="267">
        <v>3075600</v>
      </c>
      <c r="C19" s="631" t="s">
        <v>117</v>
      </c>
      <c r="D19" s="472" t="s">
        <v>117</v>
      </c>
      <c r="E19" s="472">
        <v>0</v>
      </c>
      <c r="F19" s="266">
        <v>0</v>
      </c>
      <c r="G19" s="639">
        <v>0</v>
      </c>
      <c r="H19" s="241"/>
    </row>
    <row r="20" spans="1:8" ht="18" customHeight="1">
      <c r="A20" s="29" t="s">
        <v>382</v>
      </c>
      <c r="B20" s="267">
        <v>788.2</v>
      </c>
      <c r="C20" s="631">
        <v>3781.26</v>
      </c>
      <c r="D20" s="472" t="s">
        <v>117</v>
      </c>
      <c r="E20" s="472">
        <v>0</v>
      </c>
      <c r="F20" s="266">
        <v>0</v>
      </c>
      <c r="G20" s="639" t="s">
        <v>117</v>
      </c>
      <c r="H20" s="241"/>
    </row>
    <row r="21" spans="1:7" ht="6" customHeight="1">
      <c r="A21" s="29"/>
      <c r="B21" s="393"/>
      <c r="C21" s="632"/>
      <c r="D21" s="393"/>
      <c r="E21" s="499"/>
      <c r="F21" s="641"/>
      <c r="G21" s="640"/>
    </row>
    <row r="22" spans="1:7" ht="6" customHeight="1">
      <c r="A22" s="65"/>
      <c r="B22" s="298"/>
      <c r="C22" s="633"/>
      <c r="D22" s="298"/>
      <c r="E22" s="417"/>
      <c r="F22" s="394"/>
      <c r="G22" s="634"/>
    </row>
    <row r="23" spans="1:8" ht="18" customHeight="1">
      <c r="A23" s="29" t="s">
        <v>102</v>
      </c>
      <c r="B23" s="394">
        <v>7450613.006871371</v>
      </c>
      <c r="C23" s="635">
        <v>16133345.331622962</v>
      </c>
      <c r="D23" s="394">
        <v>24658686.65591667</v>
      </c>
      <c r="E23" s="376">
        <v>1943160.8337890492</v>
      </c>
      <c r="F23" s="394">
        <v>34882.412921399315</v>
      </c>
      <c r="G23" s="634">
        <v>16450.75887851879</v>
      </c>
      <c r="H23" s="507" t="s">
        <v>2</v>
      </c>
    </row>
    <row r="24" spans="1:7" ht="6" customHeight="1" thickBot="1">
      <c r="A24" s="636"/>
      <c r="B24" s="637"/>
      <c r="C24" s="638"/>
      <c r="D24" s="637"/>
      <c r="E24" s="501"/>
      <c r="F24" s="439"/>
      <c r="G24" s="503"/>
    </row>
    <row r="25" ht="6" customHeight="1">
      <c r="A25" s="139"/>
    </row>
    <row r="26" spans="1:8" ht="15" customHeight="1">
      <c r="A26" s="264" t="s">
        <v>98</v>
      </c>
      <c r="B26" s="264"/>
      <c r="C26" s="669" t="s">
        <v>2</v>
      </c>
      <c r="D26" s="669" t="s">
        <v>2</v>
      </c>
      <c r="E26" s="669" t="s">
        <v>2</v>
      </c>
      <c r="F26" s="669" t="s">
        <v>2</v>
      </c>
      <c r="G26" s="669" t="s">
        <v>2</v>
      </c>
      <c r="H26" s="264"/>
    </row>
    <row r="27" spans="1:7" ht="15" customHeight="1">
      <c r="A27" s="116" t="s">
        <v>227</v>
      </c>
      <c r="B27" s="198"/>
      <c r="C27" s="506" t="s">
        <v>2</v>
      </c>
      <c r="D27" s="506" t="s">
        <v>2</v>
      </c>
      <c r="E27" s="506" t="s">
        <v>2</v>
      </c>
      <c r="F27" s="506" t="s">
        <v>2</v>
      </c>
      <c r="G27" s="506" t="s">
        <v>2</v>
      </c>
    </row>
    <row r="28" spans="1:7" ht="15" customHeight="1">
      <c r="A28" s="504"/>
      <c r="B28" s="198"/>
      <c r="C28" s="198"/>
      <c r="D28" s="198"/>
      <c r="E28" s="198"/>
      <c r="F28" s="198"/>
      <c r="G28" s="198"/>
    </row>
    <row r="29" spans="1:7" ht="15" customHeight="1">
      <c r="A29" s="504"/>
      <c r="B29" s="198"/>
      <c r="C29" s="668" t="s">
        <v>2</v>
      </c>
      <c r="D29" s="198"/>
      <c r="E29" s="198"/>
      <c r="F29" s="198"/>
      <c r="G29" s="198"/>
    </row>
    <row r="30" spans="1:7" ht="18.75">
      <c r="A30" s="1042" t="s">
        <v>156</v>
      </c>
      <c r="B30" s="1043"/>
      <c r="C30" s="1043"/>
      <c r="D30" s="1043"/>
      <c r="E30" s="1043"/>
      <c r="F30" s="1043"/>
      <c r="G30" s="1043"/>
    </row>
    <row r="31" spans="1:8" ht="15.75">
      <c r="A31" s="1044" t="s">
        <v>952</v>
      </c>
      <c r="B31" s="1045"/>
      <c r="C31" s="1045"/>
      <c r="D31" s="1045"/>
      <c r="E31" s="1045"/>
      <c r="F31" s="1045"/>
      <c r="G31" s="1045"/>
      <c r="H31" s="204"/>
    </row>
    <row r="32" spans="1:7" ht="15">
      <c r="A32" s="1046" t="s">
        <v>399</v>
      </c>
      <c r="B32" s="1047"/>
      <c r="C32" s="1047"/>
      <c r="D32" s="1047"/>
      <c r="E32" s="1047"/>
      <c r="F32" s="1047"/>
      <c r="G32" s="1047"/>
    </row>
    <row r="33" spans="1:7" ht="20.25">
      <c r="A33" s="1021"/>
      <c r="B33" s="1021"/>
      <c r="C33" s="1021"/>
      <c r="D33" s="1021"/>
      <c r="E33" s="1021"/>
      <c r="F33" s="1021"/>
      <c r="G33" s="1021"/>
    </row>
    <row r="34" spans="1:7" ht="20.25">
      <c r="A34" s="1041"/>
      <c r="B34" s="1041"/>
      <c r="C34" s="1041"/>
      <c r="D34" s="1041"/>
      <c r="E34" s="1041"/>
      <c r="F34" s="1041"/>
      <c r="G34" s="1041"/>
    </row>
  </sheetData>
  <mergeCells count="16">
    <mergeCell ref="E8:E10"/>
    <mergeCell ref="F8:F10"/>
    <mergeCell ref="A34:G34"/>
    <mergeCell ref="A30:G30"/>
    <mergeCell ref="A31:G31"/>
    <mergeCell ref="A32:G32"/>
    <mergeCell ref="A1:G1"/>
    <mergeCell ref="A2:G2"/>
    <mergeCell ref="A3:G3"/>
    <mergeCell ref="A33:G33"/>
    <mergeCell ref="C6:G6"/>
    <mergeCell ref="A6:A10"/>
    <mergeCell ref="B5:B10"/>
    <mergeCell ref="C8:C10"/>
    <mergeCell ref="D8:D10"/>
    <mergeCell ref="G8:G10"/>
  </mergeCells>
  <printOptions horizontalCentered="1"/>
  <pageMargins left="0.75" right="0.75" top="0.6" bottom="0.5" header="0" footer="0.5"/>
  <pageSetup fitToHeight="1" fitToWidth="1" horizontalDpi="600" verticalDpi="600" orientation="portrait" scale="86" r:id="rId2"/>
  <headerFooter alignWithMargins="0">
    <oddHeader xml:space="preserve">&amp;C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O31"/>
  <sheetViews>
    <sheetView workbookViewId="0" topLeftCell="A1">
      <selection activeCell="A1" sqref="A1:J1"/>
    </sheetView>
  </sheetViews>
  <sheetFormatPr defaultColWidth="9.140625" defaultRowHeight="12.75"/>
  <cols>
    <col min="9" max="9" width="9.00390625" style="0" customWidth="1"/>
    <col min="10" max="10" width="8.7109375" style="0" customWidth="1"/>
  </cols>
  <sheetData>
    <row r="1" spans="1:15" ht="15.75">
      <c r="A1" s="963" t="s">
        <v>244</v>
      </c>
      <c r="B1" s="1048"/>
      <c r="C1" s="1048"/>
      <c r="D1" s="1048"/>
      <c r="E1" s="1048"/>
      <c r="F1" s="1048"/>
      <c r="G1" s="1048"/>
      <c r="H1" s="1048"/>
      <c r="I1" s="1048"/>
      <c r="J1" s="1048"/>
      <c r="K1" s="32"/>
      <c r="L1" s="32"/>
      <c r="M1" s="32"/>
      <c r="N1" s="32"/>
      <c r="O1" s="32"/>
    </row>
    <row r="2" spans="1:15" ht="6" customHeight="1">
      <c r="A2" s="952"/>
      <c r="B2" s="1005"/>
      <c r="C2" s="1005"/>
      <c r="D2" s="1005"/>
      <c r="E2" s="1005"/>
      <c r="F2" s="1005"/>
      <c r="G2" s="1005"/>
      <c r="H2" s="1005"/>
      <c r="I2" s="1005"/>
      <c r="J2" s="1005"/>
      <c r="K2" s="1005"/>
      <c r="L2" s="1005"/>
      <c r="M2" s="1005"/>
      <c r="N2" s="1005"/>
      <c r="O2" s="1005"/>
    </row>
    <row r="3" spans="1:15" ht="49.5" customHeight="1">
      <c r="A3" s="1049" t="s">
        <v>245</v>
      </c>
      <c r="B3" s="1049"/>
      <c r="C3" s="1049"/>
      <c r="D3" s="1049"/>
      <c r="E3" s="1049"/>
      <c r="F3" s="1049"/>
      <c r="G3" s="1049"/>
      <c r="H3" s="1049"/>
      <c r="I3" s="1049"/>
      <c r="J3" s="1049"/>
      <c r="K3" s="243"/>
      <c r="L3" s="243"/>
      <c r="M3" s="243"/>
      <c r="N3" s="243"/>
      <c r="O3" s="243"/>
    </row>
    <row r="4" spans="1:11" ht="6" customHeight="1">
      <c r="A4" s="264"/>
      <c r="B4" s="264"/>
      <c r="C4" s="264"/>
      <c r="D4" s="264"/>
      <c r="E4" s="264"/>
      <c r="F4" s="264"/>
      <c r="G4" s="264"/>
      <c r="H4" s="264"/>
      <c r="I4" s="264"/>
      <c r="J4" s="264"/>
      <c r="K4" s="310"/>
    </row>
    <row r="5" spans="1:13" ht="114.75" customHeight="1">
      <c r="A5" s="1051" t="s">
        <v>243</v>
      </c>
      <c r="B5" s="1051"/>
      <c r="C5" s="1051"/>
      <c r="D5" s="1051"/>
      <c r="E5" s="1051"/>
      <c r="F5" s="1051"/>
      <c r="G5" s="1051"/>
      <c r="H5" s="1051"/>
      <c r="I5" s="1051"/>
      <c r="J5" s="1051"/>
      <c r="K5" s="311"/>
      <c r="L5" s="311"/>
      <c r="M5" s="311"/>
    </row>
    <row r="6" spans="1:12" ht="6" customHeight="1">
      <c r="A6" s="312"/>
      <c r="B6" s="310"/>
      <c r="C6" s="310"/>
      <c r="D6" s="310"/>
      <c r="E6" s="310"/>
      <c r="F6" s="310"/>
      <c r="G6" s="310"/>
      <c r="H6" s="310"/>
      <c r="I6" s="310"/>
      <c r="J6" s="310"/>
      <c r="K6" s="310"/>
      <c r="L6" s="310"/>
    </row>
    <row r="7" spans="1:13" ht="129.75" customHeight="1">
      <c r="A7" s="1051" t="s">
        <v>240</v>
      </c>
      <c r="B7" s="1051"/>
      <c r="C7" s="1051"/>
      <c r="D7" s="1051"/>
      <c r="E7" s="1051"/>
      <c r="F7" s="1051"/>
      <c r="G7" s="1051"/>
      <c r="H7" s="1051"/>
      <c r="I7" s="1051"/>
      <c r="J7" s="1051"/>
      <c r="K7" s="313"/>
      <c r="L7" s="313"/>
      <c r="M7" s="311"/>
    </row>
    <row r="8" spans="1:12" ht="55.5" customHeight="1">
      <c r="A8" s="1051" t="s">
        <v>422</v>
      </c>
      <c r="B8" s="1051"/>
      <c r="C8" s="1051"/>
      <c r="D8" s="1051"/>
      <c r="E8" s="1051"/>
      <c r="F8" s="1051"/>
      <c r="G8" s="1051"/>
      <c r="H8" s="1051"/>
      <c r="I8" s="1051"/>
      <c r="J8" s="1051"/>
      <c r="K8" s="242"/>
      <c r="L8" s="242"/>
    </row>
    <row r="9" spans="1:13" ht="15.75" customHeight="1">
      <c r="A9" s="1050"/>
      <c r="B9" s="1050"/>
      <c r="C9" s="1050"/>
      <c r="D9" s="1050"/>
      <c r="E9" s="1050"/>
      <c r="F9" s="1050"/>
      <c r="G9" s="1050"/>
      <c r="H9" s="1050"/>
      <c r="I9" s="1050"/>
      <c r="J9" s="1050"/>
      <c r="K9" s="314"/>
      <c r="L9" s="314"/>
      <c r="M9" s="314"/>
    </row>
    <row r="10" spans="1:13" ht="15.75" customHeight="1">
      <c r="A10" s="1050"/>
      <c r="B10" s="1050"/>
      <c r="C10" s="1050"/>
      <c r="D10" s="1050"/>
      <c r="E10" s="1050"/>
      <c r="F10" s="1050"/>
      <c r="G10" s="1050"/>
      <c r="H10" s="1050"/>
      <c r="I10" s="1050"/>
      <c r="J10" s="1050"/>
      <c r="K10" s="243"/>
      <c r="L10" s="243"/>
      <c r="M10" s="243"/>
    </row>
    <row r="31" spans="1:15" ht="12.75">
      <c r="A31" s="204"/>
      <c r="B31" s="204"/>
      <c r="C31" s="204"/>
      <c r="D31" s="204"/>
      <c r="E31" s="204"/>
      <c r="F31" s="204"/>
      <c r="G31" s="204"/>
      <c r="H31" s="204"/>
      <c r="I31" s="204"/>
      <c r="J31" s="204"/>
      <c r="K31" s="204"/>
      <c r="L31" s="204"/>
      <c r="M31" s="204"/>
      <c r="N31" s="204"/>
      <c r="O31" s="204"/>
    </row>
  </sheetData>
  <mergeCells count="7">
    <mergeCell ref="A1:J1"/>
    <mergeCell ref="A3:J3"/>
    <mergeCell ref="A2:O2"/>
    <mergeCell ref="A9:J10"/>
    <mergeCell ref="A5:J5"/>
    <mergeCell ref="A7:J7"/>
    <mergeCell ref="A8:J8"/>
  </mergeCells>
  <printOptions horizontalCentered="1"/>
  <pageMargins left="0.5" right="0.5" top="0.6" bottom="0.5" header="0" footer="0.5"/>
  <pageSetup fitToHeight="1" fitToWidth="1" horizontalDpi="600" verticalDpi="600" orientation="portrait" r:id="rId1"/>
  <headerFooter alignWithMargins="0">
    <oddHeader xml:space="preserve">&amp;C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Q31"/>
  <sheetViews>
    <sheetView workbookViewId="0" topLeftCell="A1">
      <selection activeCell="A1" sqref="A1:L1"/>
    </sheetView>
  </sheetViews>
  <sheetFormatPr defaultColWidth="9.140625" defaultRowHeight="12.75"/>
  <cols>
    <col min="1" max="1" width="11.57421875" style="0" customWidth="1"/>
    <col min="2" max="2" width="12.57421875" style="0" customWidth="1"/>
    <col min="3" max="6" width="11.00390625" style="0" customWidth="1"/>
    <col min="7" max="7" width="6.7109375" style="0" customWidth="1"/>
    <col min="8" max="8" width="2.7109375" style="0" customWidth="1"/>
    <col min="9" max="9" width="6.7109375" style="0" customWidth="1"/>
    <col min="10" max="10" width="2.7109375" style="0" customWidth="1"/>
    <col min="11" max="11" width="6.7109375" style="0" customWidth="1"/>
    <col min="12" max="12" width="3.7109375" style="0" customWidth="1"/>
    <col min="13" max="13" width="10.7109375" style="0" bestFit="1" customWidth="1"/>
    <col min="14" max="14" width="11.421875" style="0" customWidth="1"/>
    <col min="15" max="15" width="10.421875" style="0" customWidth="1"/>
    <col min="16" max="16" width="10.8515625" style="0" customWidth="1"/>
    <col min="17" max="17" width="10.7109375" style="0" bestFit="1" customWidth="1"/>
  </cols>
  <sheetData>
    <row r="1" spans="1:16" ht="14.25">
      <c r="A1" s="1074" t="s">
        <v>205</v>
      </c>
      <c r="B1" s="1074"/>
      <c r="C1" s="1074"/>
      <c r="D1" s="1074"/>
      <c r="E1" s="1074"/>
      <c r="F1" s="1074"/>
      <c r="G1" s="1074"/>
      <c r="H1" s="1074"/>
      <c r="I1" s="1074"/>
      <c r="J1" s="1074"/>
      <c r="K1" s="1074"/>
      <c r="L1" s="1074"/>
      <c r="N1" t="s">
        <v>246</v>
      </c>
      <c r="O1" s="20" t="s">
        <v>247</v>
      </c>
      <c r="P1" s="20" t="s">
        <v>248</v>
      </c>
    </row>
    <row r="2" spans="1:17" ht="16.5" customHeight="1">
      <c r="A2" s="1075" t="s">
        <v>402</v>
      </c>
      <c r="B2" s="1075"/>
      <c r="C2" s="1075"/>
      <c r="D2" s="1075"/>
      <c r="E2" s="1075"/>
      <c r="F2" s="1075"/>
      <c r="G2" s="1075"/>
      <c r="H2" s="1075"/>
      <c r="I2" s="1075"/>
      <c r="J2" s="1075"/>
      <c r="K2" s="1075"/>
      <c r="L2" s="1075"/>
      <c r="N2" s="623">
        <f>C19</f>
        <v>19738101</v>
      </c>
      <c r="O2" s="623">
        <f>D19</f>
        <v>2943378</v>
      </c>
      <c r="P2" s="623">
        <f>E19</f>
        <v>27555660</v>
      </c>
      <c r="Q2" s="623">
        <f>SUM(N2:P2)</f>
        <v>50237139</v>
      </c>
    </row>
    <row r="3" spans="1:12" ht="12.75">
      <c r="A3" s="1076" t="s">
        <v>237</v>
      </c>
      <c r="B3" s="1076"/>
      <c r="C3" s="1076"/>
      <c r="D3" s="1076"/>
      <c r="E3" s="1076"/>
      <c r="F3" s="1076"/>
      <c r="G3" s="1076"/>
      <c r="H3" s="1076"/>
      <c r="I3" s="1076"/>
      <c r="J3" s="1076"/>
      <c r="K3" s="1076"/>
      <c r="L3" s="1076"/>
    </row>
    <row r="4" spans="1:12" ht="5.25" customHeight="1" thickBot="1">
      <c r="A4" s="79"/>
      <c r="B4" s="80"/>
      <c r="C4" s="80"/>
      <c r="D4" s="80"/>
      <c r="E4" s="80"/>
      <c r="F4" s="80"/>
      <c r="G4" s="80"/>
      <c r="H4" s="80"/>
      <c r="I4" s="80"/>
      <c r="J4" s="80"/>
      <c r="K4" s="80"/>
      <c r="L4" s="69"/>
    </row>
    <row r="5" spans="1:12" ht="15">
      <c r="A5" s="1062" t="s">
        <v>204</v>
      </c>
      <c r="B5" s="1063"/>
      <c r="C5" s="1078" t="s">
        <v>75</v>
      </c>
      <c r="D5" s="1079"/>
      <c r="E5" s="1079"/>
      <c r="F5" s="1080"/>
      <c r="G5" s="1081" t="s">
        <v>76</v>
      </c>
      <c r="H5" s="1082"/>
      <c r="I5" s="1082"/>
      <c r="J5" s="1082"/>
      <c r="K5" s="1082"/>
      <c r="L5" s="1083"/>
    </row>
    <row r="6" spans="1:12" ht="15">
      <c r="A6" s="1064"/>
      <c r="B6" s="1065"/>
      <c r="C6" s="1053" t="s">
        <v>246</v>
      </c>
      <c r="D6" s="546" t="s">
        <v>74</v>
      </c>
      <c r="E6" s="546" t="s">
        <v>104</v>
      </c>
      <c r="F6" s="1055" t="s">
        <v>68</v>
      </c>
      <c r="G6" s="1057" t="s">
        <v>246</v>
      </c>
      <c r="H6" s="1058"/>
      <c r="I6" s="1061" t="s">
        <v>74</v>
      </c>
      <c r="J6" s="1061"/>
      <c r="K6" s="1070" t="s">
        <v>104</v>
      </c>
      <c r="L6" s="1071"/>
    </row>
    <row r="7" spans="1:12" ht="16.5">
      <c r="A7" s="1066"/>
      <c r="B7" s="1067"/>
      <c r="C7" s="1054"/>
      <c r="D7" s="546" t="s">
        <v>100</v>
      </c>
      <c r="E7" s="546" t="s">
        <v>421</v>
      </c>
      <c r="F7" s="1056"/>
      <c r="G7" s="1059"/>
      <c r="H7" s="1060"/>
      <c r="I7" s="1061" t="s">
        <v>100</v>
      </c>
      <c r="J7" s="1061"/>
      <c r="K7" s="1070" t="s">
        <v>421</v>
      </c>
      <c r="L7" s="1077"/>
    </row>
    <row r="8" spans="1:12" ht="6" customHeight="1">
      <c r="A8" s="82"/>
      <c r="B8" s="83"/>
      <c r="C8" s="87"/>
      <c r="D8" s="84"/>
      <c r="E8" s="84"/>
      <c r="F8" s="87"/>
      <c r="G8" s="382"/>
      <c r="H8" s="85"/>
      <c r="I8" s="84"/>
      <c r="J8" s="84"/>
      <c r="K8" s="86"/>
      <c r="L8" s="48"/>
    </row>
    <row r="9" spans="1:12" ht="12.75">
      <c r="A9" s="587" t="s">
        <v>101</v>
      </c>
      <c r="B9" s="24"/>
      <c r="C9" s="588">
        <v>16050135</v>
      </c>
      <c r="D9" s="588">
        <v>2748818</v>
      </c>
      <c r="E9" s="588">
        <v>715365</v>
      </c>
      <c r="F9" s="589">
        <v>19514318</v>
      </c>
      <c r="G9" s="590">
        <v>82.2479934989273</v>
      </c>
      <c r="H9" s="591" t="s">
        <v>79</v>
      </c>
      <c r="I9" s="592">
        <v>14.086159711038839</v>
      </c>
      <c r="J9" s="593" t="s">
        <v>79</v>
      </c>
      <c r="K9" s="592">
        <v>3.665846790033861</v>
      </c>
      <c r="L9" s="594" t="s">
        <v>79</v>
      </c>
    </row>
    <row r="10" spans="1:12" ht="12.75">
      <c r="A10" s="587" t="s">
        <v>194</v>
      </c>
      <c r="B10" s="24"/>
      <c r="C10" s="596" t="s">
        <v>117</v>
      </c>
      <c r="D10" s="596" t="s">
        <v>117</v>
      </c>
      <c r="E10" s="588">
        <v>225712</v>
      </c>
      <c r="F10" s="589">
        <v>366376</v>
      </c>
      <c r="G10" s="590" t="s">
        <v>125</v>
      </c>
      <c r="H10" s="591"/>
      <c r="I10" s="592" t="s">
        <v>125</v>
      </c>
      <c r="J10" s="593"/>
      <c r="K10" s="592">
        <v>61.60665545778108</v>
      </c>
      <c r="L10" s="594"/>
    </row>
    <row r="11" spans="1:12" ht="12.75">
      <c r="A11" s="587" t="s">
        <v>195</v>
      </c>
      <c r="B11" s="24"/>
      <c r="C11" s="596">
        <v>268618</v>
      </c>
      <c r="D11" s="596">
        <v>13398</v>
      </c>
      <c r="E11" s="588">
        <v>227894</v>
      </c>
      <c r="F11" s="589">
        <v>509910</v>
      </c>
      <c r="G11" s="590">
        <v>52.67949245945363</v>
      </c>
      <c r="H11" s="595"/>
      <c r="I11" s="592">
        <v>2.627522503971289</v>
      </c>
      <c r="J11" s="592"/>
      <c r="K11" s="592">
        <v>44.69298503657508</v>
      </c>
      <c r="L11" s="594"/>
    </row>
    <row r="12" spans="1:12" ht="12.75">
      <c r="A12" s="587" t="s">
        <v>189</v>
      </c>
      <c r="B12" s="24"/>
      <c r="C12" s="596" t="s">
        <v>117</v>
      </c>
      <c r="D12" s="596" t="s">
        <v>117</v>
      </c>
      <c r="E12" s="588">
        <v>25522460</v>
      </c>
      <c r="F12" s="589">
        <v>25583233</v>
      </c>
      <c r="G12" s="590" t="s">
        <v>125</v>
      </c>
      <c r="H12" s="592"/>
      <c r="I12" s="592" t="s">
        <v>125</v>
      </c>
      <c r="J12" s="593"/>
      <c r="K12" s="592">
        <v>99.76244988270247</v>
      </c>
      <c r="L12" s="594"/>
    </row>
    <row r="13" spans="1:12" ht="12.75">
      <c r="A13" s="587" t="s">
        <v>197</v>
      </c>
      <c r="B13" s="24"/>
      <c r="C13" s="596" t="s">
        <v>117</v>
      </c>
      <c r="D13" s="596" t="s">
        <v>117</v>
      </c>
      <c r="E13" s="588">
        <v>110944</v>
      </c>
      <c r="F13" s="589">
        <v>448196</v>
      </c>
      <c r="G13" s="590" t="s">
        <v>125</v>
      </c>
      <c r="H13" s="592"/>
      <c r="I13" s="592" t="s">
        <v>125</v>
      </c>
      <c r="J13" s="593"/>
      <c r="K13" s="592">
        <v>24.753456077251915</v>
      </c>
      <c r="L13" s="594"/>
    </row>
    <row r="14" spans="1:12" ht="12.75">
      <c r="A14" s="587" t="s">
        <v>374</v>
      </c>
      <c r="B14" s="24"/>
      <c r="C14" s="596">
        <v>0</v>
      </c>
      <c r="D14" s="597">
        <v>0</v>
      </c>
      <c r="E14" s="588">
        <v>426928</v>
      </c>
      <c r="F14" s="589">
        <v>426928</v>
      </c>
      <c r="G14" s="590">
        <v>0</v>
      </c>
      <c r="H14" s="592"/>
      <c r="I14" s="592">
        <v>0</v>
      </c>
      <c r="J14" s="593"/>
      <c r="K14" s="592">
        <v>100</v>
      </c>
      <c r="L14" s="594"/>
    </row>
    <row r="15" spans="1:12" ht="12.75">
      <c r="A15" s="587" t="s">
        <v>196</v>
      </c>
      <c r="B15" s="24"/>
      <c r="C15" s="596" t="s">
        <v>117</v>
      </c>
      <c r="D15" s="597" t="s">
        <v>117</v>
      </c>
      <c r="E15" s="588">
        <v>246455</v>
      </c>
      <c r="F15" s="589">
        <v>256538</v>
      </c>
      <c r="G15" s="590" t="s">
        <v>125</v>
      </c>
      <c r="H15" s="592"/>
      <c r="I15" s="592" t="s">
        <v>125</v>
      </c>
      <c r="J15" s="593"/>
      <c r="K15" s="592">
        <v>96.06958813119304</v>
      </c>
      <c r="L15" s="594"/>
    </row>
    <row r="16" spans="1:12" ht="12.75">
      <c r="A16" s="587" t="s">
        <v>375</v>
      </c>
      <c r="B16" s="24"/>
      <c r="C16" s="596" t="s">
        <v>117</v>
      </c>
      <c r="D16" s="597" t="s">
        <v>117</v>
      </c>
      <c r="E16" s="588">
        <v>74847</v>
      </c>
      <c r="F16" s="589">
        <v>3125781</v>
      </c>
      <c r="G16" s="590" t="s">
        <v>125</v>
      </c>
      <c r="H16" s="592"/>
      <c r="I16" s="592" t="s">
        <v>125</v>
      </c>
      <c r="J16" s="593"/>
      <c r="K16" s="592">
        <v>2.394505565169153</v>
      </c>
      <c r="L16" s="594"/>
    </row>
    <row r="17" spans="1:12" ht="12.75">
      <c r="A17" s="587" t="s">
        <v>382</v>
      </c>
      <c r="B17" s="24"/>
      <c r="C17" s="596">
        <v>0</v>
      </c>
      <c r="D17" s="596">
        <v>804</v>
      </c>
      <c r="E17" s="596">
        <v>5055</v>
      </c>
      <c r="F17" s="589">
        <v>5859</v>
      </c>
      <c r="G17" s="590">
        <v>0</v>
      </c>
      <c r="H17" s="592"/>
      <c r="I17" s="592">
        <v>13.722478238607271</v>
      </c>
      <c r="J17" s="593"/>
      <c r="K17" s="592">
        <v>86.27752176139273</v>
      </c>
      <c r="L17" s="594"/>
    </row>
    <row r="18" spans="1:12" ht="6" customHeight="1">
      <c r="A18" s="598"/>
      <c r="B18" s="90"/>
      <c r="C18" s="599" t="s">
        <v>2</v>
      </c>
      <c r="D18" s="600" t="s">
        <v>2</v>
      </c>
      <c r="E18" s="601" t="s">
        <v>2</v>
      </c>
      <c r="F18" s="602"/>
      <c r="G18" s="603"/>
      <c r="H18" s="604"/>
      <c r="I18" s="605"/>
      <c r="J18" s="606"/>
      <c r="K18" s="605"/>
      <c r="L18" s="607"/>
    </row>
    <row r="19" spans="1:12" ht="23.25" customHeight="1" thickBot="1">
      <c r="A19" s="608" t="s">
        <v>102</v>
      </c>
      <c r="B19" s="586"/>
      <c r="C19" s="609">
        <v>19738101</v>
      </c>
      <c r="D19" s="610">
        <v>2943378</v>
      </c>
      <c r="E19" s="610">
        <v>27555660</v>
      </c>
      <c r="F19" s="611">
        <v>50237139</v>
      </c>
      <c r="G19" s="612">
        <v>39.28985884327529</v>
      </c>
      <c r="H19" s="613" t="s">
        <v>79</v>
      </c>
      <c r="I19" s="614">
        <v>5.858968202787185</v>
      </c>
      <c r="J19" s="615" t="s">
        <v>79</v>
      </c>
      <c r="K19" s="614">
        <v>54.85117295393752</v>
      </c>
      <c r="L19" s="616" t="s">
        <v>79</v>
      </c>
    </row>
    <row r="20" spans="1:11" ht="12.75">
      <c r="A20" s="16"/>
      <c r="B20" s="16"/>
      <c r="C20" s="93"/>
      <c r="D20" s="93" t="s">
        <v>2</v>
      </c>
      <c r="E20" s="93" t="s">
        <v>2</v>
      </c>
      <c r="F20" s="93" t="s">
        <v>2</v>
      </c>
      <c r="G20" s="93"/>
      <c r="H20" s="93"/>
      <c r="I20" s="93"/>
      <c r="J20" s="93"/>
      <c r="K20" s="94"/>
    </row>
    <row r="21" spans="1:12" ht="15" customHeight="1">
      <c r="A21" s="617" t="s">
        <v>250</v>
      </c>
      <c r="B21" s="618"/>
      <c r="C21" s="618"/>
      <c r="D21" s="618"/>
      <c r="E21" s="619" t="s">
        <v>2</v>
      </c>
      <c r="F21" s="620"/>
      <c r="G21" s="621"/>
      <c r="H21" s="621"/>
      <c r="I21" s="621"/>
      <c r="J21" s="621"/>
      <c r="K21" s="622"/>
      <c r="L21" s="621"/>
    </row>
    <row r="22" spans="1:12" ht="75.75" customHeight="1">
      <c r="A22" s="1068" t="s">
        <v>400</v>
      </c>
      <c r="B22" s="1069"/>
      <c r="C22" s="1069"/>
      <c r="D22" s="1069"/>
      <c r="E22" s="1069"/>
      <c r="F22" s="1069"/>
      <c r="G22" s="1069"/>
      <c r="H22" s="1069"/>
      <c r="I22" s="1069"/>
      <c r="J22" s="1069"/>
      <c r="K22" s="1069"/>
      <c r="L22" s="1069"/>
    </row>
    <row r="23" spans="1:12" ht="27.75" customHeight="1">
      <c r="A23" s="1072" t="s">
        <v>420</v>
      </c>
      <c r="B23" s="1073"/>
      <c r="C23" s="1073"/>
      <c r="D23" s="1073"/>
      <c r="E23" s="1073"/>
      <c r="F23" s="1073"/>
      <c r="G23" s="1073"/>
      <c r="H23" s="1073"/>
      <c r="I23" s="1073"/>
      <c r="J23" s="1073"/>
      <c r="K23" s="1073"/>
      <c r="L23" s="1073"/>
    </row>
    <row r="25" spans="1:12" ht="14.25">
      <c r="A25" s="1052" t="s">
        <v>158</v>
      </c>
      <c r="B25" s="962"/>
      <c r="C25" s="962"/>
      <c r="D25" s="962"/>
      <c r="E25" s="962"/>
      <c r="F25" s="962"/>
      <c r="G25" s="962"/>
      <c r="H25" s="962"/>
      <c r="I25" s="962"/>
      <c r="J25" s="962"/>
      <c r="K25" s="962"/>
      <c r="L25" s="962"/>
    </row>
    <row r="26" spans="1:12" ht="14.25">
      <c r="A26" s="1052" t="s">
        <v>947</v>
      </c>
      <c r="B26" s="962"/>
      <c r="C26" s="962"/>
      <c r="D26" s="962"/>
      <c r="E26" s="962"/>
      <c r="F26" s="962"/>
      <c r="G26" s="962"/>
      <c r="H26" s="962"/>
      <c r="I26" s="962"/>
      <c r="J26" s="962"/>
      <c r="K26" s="962"/>
      <c r="L26" s="962"/>
    </row>
    <row r="27" ht="12.75" customHeight="1"/>
    <row r="28" ht="12.75" customHeight="1"/>
    <row r="31" spans="1:12" ht="12.75">
      <c r="A31" s="204"/>
      <c r="B31" s="204"/>
      <c r="C31" s="204"/>
      <c r="D31" s="204"/>
      <c r="E31" s="204"/>
      <c r="F31" s="204"/>
      <c r="G31" s="204"/>
      <c r="H31" s="204"/>
      <c r="I31" s="204"/>
      <c r="J31" s="204"/>
      <c r="K31" s="204"/>
      <c r="L31" s="204"/>
    </row>
  </sheetData>
  <mergeCells count="17">
    <mergeCell ref="A1:L1"/>
    <mergeCell ref="A2:L2"/>
    <mergeCell ref="A3:L3"/>
    <mergeCell ref="I7:J7"/>
    <mergeCell ref="K7:L7"/>
    <mergeCell ref="C5:F5"/>
    <mergeCell ref="G5:L5"/>
    <mergeCell ref="A25:L25"/>
    <mergeCell ref="A26:L26"/>
    <mergeCell ref="C6:C7"/>
    <mergeCell ref="F6:F7"/>
    <mergeCell ref="G6:H7"/>
    <mergeCell ref="I6:J6"/>
    <mergeCell ref="A5:B7"/>
    <mergeCell ref="A22:L22"/>
    <mergeCell ref="K6:L6"/>
    <mergeCell ref="A23:L23"/>
  </mergeCells>
  <printOptions horizontalCentered="1"/>
  <pageMargins left="0.75" right="0.75" top="0.6" bottom="0.5" header="0" footer="0.5"/>
  <pageSetup fitToHeight="1" fitToWidth="1" horizontalDpi="600" verticalDpi="600" orientation="portrait" scale="94" r:id="rId2"/>
  <headerFooter alignWithMargins="0">
    <oddHeader xml:space="preserve">&amp;C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DB67"/>
  <sheetViews>
    <sheetView workbookViewId="0" topLeftCell="A1">
      <selection activeCell="A1" sqref="A1:M1"/>
    </sheetView>
  </sheetViews>
  <sheetFormatPr defaultColWidth="9.140625" defaultRowHeight="12.75"/>
  <cols>
    <col min="1" max="1" width="21.28125" style="0" customWidth="1"/>
    <col min="2" max="2" width="2.7109375" style="0" customWidth="1"/>
    <col min="3" max="3" width="11.7109375" style="25" customWidth="1"/>
    <col min="4" max="5" width="2.7109375" style="0" customWidth="1"/>
    <col min="6" max="6" width="11.7109375" style="25" customWidth="1"/>
    <col min="7" max="8" width="2.7109375" style="0" customWidth="1"/>
    <col min="9" max="9" width="11.7109375" style="25" customWidth="1"/>
    <col min="10" max="10" width="2.7109375" style="0" customWidth="1"/>
    <col min="11" max="11" width="13.7109375" style="25" customWidth="1"/>
    <col min="12" max="12" width="18.7109375" style="0" hidden="1" customWidth="1"/>
    <col min="13" max="13" width="2.7109375" style="0" customWidth="1"/>
    <col min="14" max="14" width="5.00390625" style="0" customWidth="1"/>
    <col min="16" max="16" width="12.00390625" style="0" customWidth="1"/>
    <col min="17" max="17" width="15.421875" style="0" customWidth="1"/>
    <col min="18" max="18" width="14.7109375" style="0" customWidth="1"/>
    <col min="19" max="19" width="16.7109375" style="0" customWidth="1"/>
    <col min="20" max="20" width="13.140625" style="0" customWidth="1"/>
    <col min="21" max="21" width="8.7109375" style="0" customWidth="1"/>
  </cols>
  <sheetData>
    <row r="1" spans="1:19" ht="15.75">
      <c r="A1" s="980" t="s">
        <v>235</v>
      </c>
      <c r="B1" s="980"/>
      <c r="C1" s="980"/>
      <c r="D1" s="980"/>
      <c r="E1" s="980"/>
      <c r="F1" s="980"/>
      <c r="G1" s="980"/>
      <c r="H1" s="980"/>
      <c r="I1" s="980"/>
      <c r="J1" s="980"/>
      <c r="K1" s="980"/>
      <c r="L1" s="980"/>
      <c r="M1" s="980"/>
      <c r="N1" s="32"/>
      <c r="O1" s="511" t="s">
        <v>112</v>
      </c>
      <c r="P1">
        <v>28</v>
      </c>
      <c r="Q1">
        <v>43</v>
      </c>
      <c r="R1">
        <v>65</v>
      </c>
      <c r="S1">
        <v>105</v>
      </c>
    </row>
    <row r="2" spans="1:19" ht="15.75">
      <c r="A2" s="987" t="s">
        <v>416</v>
      </c>
      <c r="B2" s="987"/>
      <c r="C2" s="987"/>
      <c r="D2" s="987"/>
      <c r="E2" s="987"/>
      <c r="F2" s="987"/>
      <c r="G2" s="987"/>
      <c r="H2" s="987"/>
      <c r="I2" s="987"/>
      <c r="J2" s="987"/>
      <c r="K2" s="987"/>
      <c r="L2" s="987"/>
      <c r="M2" s="987"/>
      <c r="N2" s="923"/>
      <c r="O2" s="511" t="s">
        <v>217</v>
      </c>
      <c r="P2">
        <v>47</v>
      </c>
      <c r="Q2">
        <v>36</v>
      </c>
      <c r="R2">
        <v>75</v>
      </c>
      <c r="S2">
        <v>116</v>
      </c>
    </row>
    <row r="3" spans="1:19" ht="14.25">
      <c r="A3" s="1075" t="s">
        <v>237</v>
      </c>
      <c r="B3" s="1075"/>
      <c r="C3" s="1075"/>
      <c r="D3" s="1075"/>
      <c r="E3" s="1075"/>
      <c r="F3" s="1075"/>
      <c r="G3" s="1075"/>
      <c r="H3" s="1075"/>
      <c r="I3" s="1075"/>
      <c r="J3" s="1075"/>
      <c r="K3" s="1075"/>
      <c r="L3" s="1075"/>
      <c r="M3" s="1075"/>
      <c r="N3" s="243"/>
      <c r="O3" s="511" t="s">
        <v>111</v>
      </c>
      <c r="P3">
        <v>68</v>
      </c>
      <c r="Q3">
        <v>39</v>
      </c>
      <c r="R3">
        <v>87</v>
      </c>
      <c r="S3">
        <v>136</v>
      </c>
    </row>
    <row r="4" spans="1:19" ht="7.5" customHeight="1" thickBot="1">
      <c r="A4" s="101"/>
      <c r="B4" s="101"/>
      <c r="C4" s="207"/>
      <c r="D4" s="101"/>
      <c r="E4" s="101"/>
      <c r="F4" s="207"/>
      <c r="G4" s="101"/>
      <c r="H4" s="101"/>
      <c r="I4" s="207"/>
      <c r="J4" s="101"/>
      <c r="K4" s="207"/>
      <c r="L4" s="2"/>
      <c r="M4" s="2"/>
      <c r="O4" s="511" t="s">
        <v>218</v>
      </c>
      <c r="P4">
        <v>86</v>
      </c>
      <c r="Q4">
        <v>47</v>
      </c>
      <c r="R4">
        <v>98</v>
      </c>
      <c r="S4">
        <v>160</v>
      </c>
    </row>
    <row r="5" spans="1:19" ht="3" customHeight="1" thickBot="1">
      <c r="A5" s="103"/>
      <c r="B5" s="76"/>
      <c r="C5" s="208"/>
      <c r="D5" s="74"/>
      <c r="E5" s="74"/>
      <c r="F5" s="208"/>
      <c r="G5" s="74"/>
      <c r="H5" s="74"/>
      <c r="I5" s="208"/>
      <c r="J5" s="74"/>
      <c r="K5" s="525"/>
      <c r="L5" s="2"/>
      <c r="M5" s="121"/>
      <c r="O5" s="511" t="s">
        <v>114</v>
      </c>
      <c r="P5">
        <v>117</v>
      </c>
      <c r="Q5">
        <v>59</v>
      </c>
      <c r="R5">
        <v>122</v>
      </c>
      <c r="S5">
        <v>203</v>
      </c>
    </row>
    <row r="6" spans="1:19" ht="18" customHeight="1">
      <c r="A6" s="389"/>
      <c r="B6" s="113"/>
      <c r="C6" s="217" t="s">
        <v>1</v>
      </c>
      <c r="D6" s="112"/>
      <c r="E6" s="217"/>
      <c r="F6" s="112" t="s">
        <v>192</v>
      </c>
      <c r="G6" s="217"/>
      <c r="H6" s="112"/>
      <c r="I6" s="1088" t="s">
        <v>180</v>
      </c>
      <c r="J6" s="1089"/>
      <c r="K6" s="383" t="s">
        <v>68</v>
      </c>
      <c r="L6" s="218"/>
      <c r="M6" s="219"/>
      <c r="O6" s="511" t="s">
        <v>219</v>
      </c>
      <c r="P6">
        <v>142</v>
      </c>
      <c r="Q6">
        <v>68</v>
      </c>
      <c r="R6">
        <v>138</v>
      </c>
      <c r="S6">
        <v>237</v>
      </c>
    </row>
    <row r="7" spans="1:19" ht="3" customHeight="1">
      <c r="A7" s="31"/>
      <c r="B7" s="115"/>
      <c r="C7" s="209"/>
      <c r="D7" s="100"/>
      <c r="E7" s="100"/>
      <c r="F7" s="209"/>
      <c r="G7" s="100"/>
      <c r="H7" s="100"/>
      <c r="I7" s="209"/>
      <c r="J7" s="100"/>
      <c r="K7" s="384"/>
      <c r="L7" s="119"/>
      <c r="M7" s="122"/>
      <c r="O7" s="511" t="s">
        <v>132</v>
      </c>
      <c r="P7">
        <v>178</v>
      </c>
      <c r="Q7">
        <v>87</v>
      </c>
      <c r="R7">
        <v>169</v>
      </c>
      <c r="S7">
        <v>299</v>
      </c>
    </row>
    <row r="8" spans="1:19" ht="3" customHeight="1">
      <c r="A8" s="104"/>
      <c r="B8" s="114"/>
      <c r="C8" s="210"/>
      <c r="D8" s="102"/>
      <c r="E8" s="102"/>
      <c r="F8" s="210"/>
      <c r="G8" s="102"/>
      <c r="H8" s="102"/>
      <c r="I8" s="210"/>
      <c r="J8" s="102"/>
      <c r="K8" s="385"/>
      <c r="L8" s="15"/>
      <c r="M8" s="15"/>
      <c r="O8" s="511" t="s">
        <v>220</v>
      </c>
      <c r="P8">
        <v>235</v>
      </c>
      <c r="Q8">
        <v>98</v>
      </c>
      <c r="R8">
        <v>217</v>
      </c>
      <c r="S8">
        <v>378</v>
      </c>
    </row>
    <row r="9" spans="1:19" ht="14.25" customHeight="1">
      <c r="A9" s="673" t="s">
        <v>392</v>
      </c>
      <c r="B9" s="118"/>
      <c r="C9" s="514">
        <v>28</v>
      </c>
      <c r="D9" s="44"/>
      <c r="E9" s="44"/>
      <c r="F9" s="514">
        <v>43</v>
      </c>
      <c r="G9" s="44"/>
      <c r="H9" s="44"/>
      <c r="I9" s="514">
        <v>65</v>
      </c>
      <c r="J9" s="44"/>
      <c r="K9" s="523">
        <v>105</v>
      </c>
      <c r="L9" s="105"/>
      <c r="M9" s="105"/>
      <c r="O9" s="511" t="s">
        <v>150</v>
      </c>
      <c r="P9">
        <v>274</v>
      </c>
      <c r="Q9">
        <v>110</v>
      </c>
      <c r="R9">
        <v>246</v>
      </c>
      <c r="S9">
        <v>432</v>
      </c>
    </row>
    <row r="10" spans="1:106" s="6" customFormat="1" ht="3" customHeight="1">
      <c r="A10" s="673"/>
      <c r="B10" s="118"/>
      <c r="C10" s="514"/>
      <c r="D10" s="44"/>
      <c r="E10" s="44"/>
      <c r="F10" s="514"/>
      <c r="G10" s="44"/>
      <c r="H10" s="44"/>
      <c r="I10" s="514"/>
      <c r="J10" s="44"/>
      <c r="K10" s="523"/>
      <c r="L10" s="44"/>
      <c r="M10" s="105"/>
      <c r="O10" s="511" t="s">
        <v>221</v>
      </c>
      <c r="P10">
        <v>298</v>
      </c>
      <c r="Q10">
        <v>129</v>
      </c>
      <c r="R10">
        <v>281</v>
      </c>
      <c r="S10">
        <v>485</v>
      </c>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row>
    <row r="11" spans="1:106" s="6" customFormat="1" ht="3" customHeight="1">
      <c r="A11" s="674"/>
      <c r="B11" s="321"/>
      <c r="C11" s="513"/>
      <c r="D11" s="109"/>
      <c r="E11" s="109"/>
      <c r="F11" s="513"/>
      <c r="G11" s="109"/>
      <c r="H11" s="109"/>
      <c r="I11" s="513"/>
      <c r="J11" s="109"/>
      <c r="K11" s="510"/>
      <c r="L11" s="109"/>
      <c r="M11" s="220"/>
      <c r="O11" s="511" t="s">
        <v>169</v>
      </c>
      <c r="P11">
        <v>352</v>
      </c>
      <c r="Q11">
        <v>147</v>
      </c>
      <c r="R11">
        <v>312</v>
      </c>
      <c r="S11">
        <v>552</v>
      </c>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row>
    <row r="12" spans="1:19" ht="14.25" customHeight="1">
      <c r="A12" s="675" t="s">
        <v>386</v>
      </c>
      <c r="B12" s="118"/>
      <c r="C12" s="514">
        <v>47</v>
      </c>
      <c r="D12" s="44"/>
      <c r="E12" s="44"/>
      <c r="F12" s="514">
        <v>36</v>
      </c>
      <c r="G12" s="44"/>
      <c r="H12" s="44"/>
      <c r="I12" s="514">
        <v>75</v>
      </c>
      <c r="J12" s="44"/>
      <c r="K12" s="523">
        <v>116</v>
      </c>
      <c r="L12" s="44"/>
      <c r="M12" s="105"/>
      <c r="O12" s="511" t="s">
        <v>179</v>
      </c>
      <c r="P12" s="723">
        <f>C32</f>
        <v>758</v>
      </c>
      <c r="Q12" s="723">
        <f>F32</f>
        <v>227</v>
      </c>
      <c r="R12" s="723">
        <f>I32</f>
        <v>779</v>
      </c>
      <c r="S12" s="723">
        <f>K32</f>
        <v>1270</v>
      </c>
    </row>
    <row r="13" spans="1:19" ht="14.25" customHeight="1">
      <c r="A13" s="675" t="s">
        <v>393</v>
      </c>
      <c r="B13" s="118"/>
      <c r="C13" s="514">
        <v>68</v>
      </c>
      <c r="D13" s="44"/>
      <c r="E13" s="44"/>
      <c r="F13" s="514">
        <v>39</v>
      </c>
      <c r="G13" s="44"/>
      <c r="H13" s="44"/>
      <c r="I13" s="514">
        <v>87</v>
      </c>
      <c r="J13" s="44"/>
      <c r="K13" s="523">
        <v>136</v>
      </c>
      <c r="L13" s="44"/>
      <c r="M13" s="105"/>
      <c r="O13" s="511" t="s">
        <v>406</v>
      </c>
      <c r="P13" s="723">
        <f>C33</f>
        <v>818</v>
      </c>
      <c r="Q13" s="723">
        <f>F33</f>
        <v>240</v>
      </c>
      <c r="R13" s="723">
        <f>I33</f>
        <v>831</v>
      </c>
      <c r="S13" s="723">
        <f>K33</f>
        <v>1344</v>
      </c>
    </row>
    <row r="14" spans="1:13" ht="3" customHeight="1">
      <c r="A14" s="675"/>
      <c r="B14" s="118"/>
      <c r="C14" s="514"/>
      <c r="D14" s="44"/>
      <c r="E14" s="44"/>
      <c r="F14" s="514"/>
      <c r="G14" s="44"/>
      <c r="H14" s="44"/>
      <c r="I14" s="514"/>
      <c r="J14" s="44"/>
      <c r="K14" s="523"/>
      <c r="L14" s="44"/>
      <c r="M14" s="105"/>
    </row>
    <row r="15" spans="1:13" ht="3" customHeight="1">
      <c r="A15" s="676"/>
      <c r="B15" s="321"/>
      <c r="C15" s="513"/>
      <c r="D15" s="109"/>
      <c r="E15" s="109"/>
      <c r="F15" s="513"/>
      <c r="G15" s="109"/>
      <c r="H15" s="109"/>
      <c r="I15" s="513"/>
      <c r="J15" s="109"/>
      <c r="K15" s="510"/>
      <c r="L15" s="109"/>
      <c r="M15" s="220"/>
    </row>
    <row r="16" spans="1:13" ht="14.25" customHeight="1">
      <c r="A16" s="675" t="s">
        <v>387</v>
      </c>
      <c r="B16" s="118"/>
      <c r="C16" s="514">
        <v>86</v>
      </c>
      <c r="D16" s="44"/>
      <c r="E16" s="44"/>
      <c r="F16" s="514">
        <v>47</v>
      </c>
      <c r="G16" s="44"/>
      <c r="H16" s="44"/>
      <c r="I16" s="514">
        <v>98</v>
      </c>
      <c r="J16" s="44"/>
      <c r="K16" s="523">
        <v>160</v>
      </c>
      <c r="L16" s="44"/>
      <c r="M16" s="105"/>
    </row>
    <row r="17" spans="1:13" ht="14.25" customHeight="1">
      <c r="A17" s="675" t="s">
        <v>394</v>
      </c>
      <c r="B17" s="118"/>
      <c r="C17" s="514">
        <v>117</v>
      </c>
      <c r="D17" s="44"/>
      <c r="E17" s="44"/>
      <c r="F17" s="514">
        <v>59</v>
      </c>
      <c r="G17" s="44"/>
      <c r="H17" s="44"/>
      <c r="I17" s="514">
        <v>122</v>
      </c>
      <c r="J17" s="44"/>
      <c r="K17" s="523">
        <v>203</v>
      </c>
      <c r="L17" s="44"/>
      <c r="M17" s="105"/>
    </row>
    <row r="18" spans="1:13" s="6" customFormat="1" ht="3" customHeight="1">
      <c r="A18" s="675"/>
      <c r="B18" s="118"/>
      <c r="C18" s="514"/>
      <c r="D18" s="44"/>
      <c r="E18" s="44"/>
      <c r="F18" s="514"/>
      <c r="G18" s="44"/>
      <c r="H18" s="44"/>
      <c r="I18" s="514"/>
      <c r="J18" s="44"/>
      <c r="K18" s="523"/>
      <c r="L18" s="44"/>
      <c r="M18" s="105"/>
    </row>
    <row r="19" spans="1:13" s="6" customFormat="1" ht="3" customHeight="1">
      <c r="A19" s="676"/>
      <c r="B19" s="321"/>
      <c r="C19" s="513"/>
      <c r="D19" s="109"/>
      <c r="E19" s="109"/>
      <c r="F19" s="513"/>
      <c r="G19" s="109"/>
      <c r="H19" s="109"/>
      <c r="I19" s="513"/>
      <c r="J19" s="109"/>
      <c r="K19" s="510"/>
      <c r="L19" s="109"/>
      <c r="M19" s="220"/>
    </row>
    <row r="20" spans="1:13" ht="14.25" customHeight="1">
      <c r="A20" s="673" t="s">
        <v>388</v>
      </c>
      <c r="B20" s="118"/>
      <c r="C20" s="514">
        <v>142</v>
      </c>
      <c r="D20" s="44"/>
      <c r="E20" s="44"/>
      <c r="F20" s="514">
        <v>68</v>
      </c>
      <c r="G20" s="44"/>
      <c r="H20" s="44"/>
      <c r="I20" s="514">
        <v>138</v>
      </c>
      <c r="J20" s="44"/>
      <c r="K20" s="523">
        <v>237</v>
      </c>
      <c r="L20" s="105"/>
      <c r="M20" s="105"/>
    </row>
    <row r="21" spans="1:13" ht="14.25" customHeight="1">
      <c r="A21" s="675" t="s">
        <v>395</v>
      </c>
      <c r="B21" s="118"/>
      <c r="C21" s="514">
        <v>178</v>
      </c>
      <c r="D21" s="44"/>
      <c r="E21" s="44"/>
      <c r="F21" s="514">
        <v>87</v>
      </c>
      <c r="G21" s="44"/>
      <c r="H21" s="44"/>
      <c r="I21" s="514">
        <v>169</v>
      </c>
      <c r="J21" s="44"/>
      <c r="K21" s="523">
        <v>299</v>
      </c>
      <c r="L21" s="105"/>
      <c r="M21" s="105"/>
    </row>
    <row r="22" spans="1:13" s="6" customFormat="1" ht="3" customHeight="1">
      <c r="A22" s="675"/>
      <c r="B22" s="118"/>
      <c r="C22" s="514"/>
      <c r="D22" s="44"/>
      <c r="E22" s="44"/>
      <c r="F22" s="514"/>
      <c r="G22" s="44"/>
      <c r="H22" s="44"/>
      <c r="I22" s="514"/>
      <c r="J22" s="44"/>
      <c r="K22" s="523"/>
      <c r="L22" s="44"/>
      <c r="M22" s="105"/>
    </row>
    <row r="23" spans="1:13" s="6" customFormat="1" ht="3" customHeight="1">
      <c r="A23" s="676"/>
      <c r="B23" s="321"/>
      <c r="C23" s="513"/>
      <c r="D23" s="109"/>
      <c r="E23" s="109"/>
      <c r="F23" s="513"/>
      <c r="G23" s="109"/>
      <c r="H23" s="109"/>
      <c r="I23" s="513"/>
      <c r="J23" s="109"/>
      <c r="K23" s="510"/>
      <c r="L23" s="109"/>
      <c r="M23" s="220"/>
    </row>
    <row r="24" spans="1:13" ht="14.25" customHeight="1">
      <c r="A24" s="675" t="s">
        <v>389</v>
      </c>
      <c r="B24" s="118"/>
      <c r="C24" s="514">
        <v>235</v>
      </c>
      <c r="D24" s="44"/>
      <c r="E24" s="44"/>
      <c r="F24" s="514">
        <v>98</v>
      </c>
      <c r="G24" s="44"/>
      <c r="H24" s="44"/>
      <c r="I24" s="514">
        <v>217</v>
      </c>
      <c r="J24" s="44"/>
      <c r="K24" s="523">
        <v>378</v>
      </c>
      <c r="L24" s="44"/>
      <c r="M24" s="105"/>
    </row>
    <row r="25" spans="1:13" ht="14.25" customHeight="1">
      <c r="A25" s="677" t="s">
        <v>396</v>
      </c>
      <c r="B25" s="118"/>
      <c r="C25" s="514">
        <v>274</v>
      </c>
      <c r="D25" s="44"/>
      <c r="E25" s="44"/>
      <c r="F25" s="514">
        <v>110</v>
      </c>
      <c r="G25" s="44"/>
      <c r="H25" s="44"/>
      <c r="I25" s="514">
        <v>246</v>
      </c>
      <c r="J25" s="44"/>
      <c r="K25" s="523">
        <v>432</v>
      </c>
      <c r="L25" s="44"/>
      <c r="M25" s="105"/>
    </row>
    <row r="26" spans="1:13" s="6" customFormat="1" ht="3" customHeight="1">
      <c r="A26" s="678"/>
      <c r="B26" s="117"/>
      <c r="C26" s="512"/>
      <c r="D26" s="106"/>
      <c r="E26" s="106"/>
      <c r="F26" s="512"/>
      <c r="G26" s="106"/>
      <c r="H26" s="106"/>
      <c r="I26" s="512"/>
      <c r="J26" s="106"/>
      <c r="K26" s="509"/>
      <c r="L26" s="106"/>
      <c r="M26" s="107"/>
    </row>
    <row r="27" spans="1:13" s="6" customFormat="1" ht="3" customHeight="1">
      <c r="A27" s="677"/>
      <c r="B27" s="116"/>
      <c r="C27" s="514"/>
      <c r="D27" s="44"/>
      <c r="E27" s="44"/>
      <c r="F27" s="514"/>
      <c r="G27" s="44"/>
      <c r="H27" s="44"/>
      <c r="I27" s="514"/>
      <c r="J27" s="44"/>
      <c r="K27" s="523"/>
      <c r="L27" s="44"/>
      <c r="M27" s="105"/>
    </row>
    <row r="28" spans="1:13" ht="14.25" customHeight="1">
      <c r="A28" s="675" t="s">
        <v>390</v>
      </c>
      <c r="B28" s="116"/>
      <c r="C28" s="514">
        <v>298</v>
      </c>
      <c r="D28" s="44"/>
      <c r="E28" s="44"/>
      <c r="F28" s="514">
        <v>129</v>
      </c>
      <c r="G28" s="44"/>
      <c r="H28" s="44"/>
      <c r="I28" s="514">
        <v>281</v>
      </c>
      <c r="J28" s="44"/>
      <c r="K28" s="523">
        <v>485</v>
      </c>
      <c r="L28" s="44"/>
      <c r="M28" s="105"/>
    </row>
    <row r="29" spans="1:13" ht="14.25" customHeight="1">
      <c r="A29" s="675" t="s">
        <v>397</v>
      </c>
      <c r="B29" s="116"/>
      <c r="C29" s="514">
        <v>352</v>
      </c>
      <c r="D29" s="44"/>
      <c r="E29" s="44"/>
      <c r="F29" s="514">
        <v>147</v>
      </c>
      <c r="G29" s="44"/>
      <c r="H29" s="44"/>
      <c r="I29" s="514">
        <v>312</v>
      </c>
      <c r="J29" s="44"/>
      <c r="K29" s="523">
        <v>552</v>
      </c>
      <c r="L29" s="44"/>
      <c r="M29" s="105"/>
    </row>
    <row r="30" spans="1:13" s="6" customFormat="1" ht="3" customHeight="1" thickBot="1">
      <c r="A30" s="675"/>
      <c r="B30" s="116"/>
      <c r="C30" s="514"/>
      <c r="D30" s="44"/>
      <c r="E30" s="44"/>
      <c r="F30" s="514"/>
      <c r="G30" s="44"/>
      <c r="H30" s="44"/>
      <c r="I30" s="514"/>
      <c r="J30" s="44"/>
      <c r="K30" s="523"/>
      <c r="L30" s="44"/>
      <c r="M30" s="105"/>
    </row>
    <row r="31" spans="1:14" s="6" customFormat="1" ht="3" customHeight="1" thickTop="1">
      <c r="A31" s="928"/>
      <c r="B31" s="929"/>
      <c r="C31" s="664"/>
      <c r="D31" s="665"/>
      <c r="E31" s="665"/>
      <c r="F31" s="664"/>
      <c r="G31" s="665"/>
      <c r="H31" s="665"/>
      <c r="I31" s="664"/>
      <c r="J31" s="665"/>
      <c r="K31" s="666"/>
      <c r="L31" s="665"/>
      <c r="M31" s="667"/>
      <c r="N31" s="426"/>
    </row>
    <row r="32" spans="1:13" ht="14.25" customHeight="1">
      <c r="A32" s="675" t="s">
        <v>391</v>
      </c>
      <c r="B32" s="118"/>
      <c r="C32" s="514">
        <v>758</v>
      </c>
      <c r="D32" s="44"/>
      <c r="E32" s="44"/>
      <c r="F32" s="514">
        <v>227</v>
      </c>
      <c r="G32" s="44"/>
      <c r="H32" s="44"/>
      <c r="I32" s="514">
        <v>779</v>
      </c>
      <c r="J32" s="44"/>
      <c r="K32" s="523">
        <v>1270</v>
      </c>
      <c r="L32" s="44"/>
      <c r="M32" s="105"/>
    </row>
    <row r="33" spans="1:13" ht="14.25" customHeight="1">
      <c r="A33" s="675" t="s">
        <v>403</v>
      </c>
      <c r="B33" s="118"/>
      <c r="C33" s="514">
        <v>818</v>
      </c>
      <c r="D33" s="44" t="s">
        <v>2</v>
      </c>
      <c r="E33" s="44" t="s">
        <v>2</v>
      </c>
      <c r="F33" s="514">
        <v>240</v>
      </c>
      <c r="G33" s="44"/>
      <c r="H33" s="44"/>
      <c r="I33" s="514">
        <v>831</v>
      </c>
      <c r="J33" s="44"/>
      <c r="K33" s="523">
        <v>1344</v>
      </c>
      <c r="L33" s="44"/>
      <c r="M33" s="105"/>
    </row>
    <row r="34" spans="1:13" ht="3" customHeight="1" thickBot="1">
      <c r="A34" s="110"/>
      <c r="B34" s="524"/>
      <c r="C34" s="211"/>
      <c r="D34" s="44"/>
      <c r="E34" s="44"/>
      <c r="F34" s="214"/>
      <c r="G34" s="44"/>
      <c r="H34" s="44"/>
      <c r="I34" s="214"/>
      <c r="J34" s="44"/>
      <c r="K34" s="386"/>
      <c r="L34" s="120"/>
      <c r="M34" s="135"/>
    </row>
    <row r="35" spans="1:13" ht="6" customHeight="1" thickBot="1">
      <c r="A35" s="1086"/>
      <c r="B35" s="1086"/>
      <c r="C35" s="1087"/>
      <c r="D35" s="1087"/>
      <c r="E35" s="1087"/>
      <c r="F35" s="1087"/>
      <c r="G35" s="1087"/>
      <c r="H35" s="1087"/>
      <c r="I35" s="1087"/>
      <c r="J35" s="1087"/>
      <c r="K35" s="1087"/>
      <c r="L35" s="108"/>
      <c r="M35" s="44"/>
    </row>
    <row r="36" spans="1:13" ht="15.75" customHeight="1">
      <c r="A36" s="680" t="s">
        <v>958</v>
      </c>
      <c r="B36" s="520"/>
      <c r="C36" s="521"/>
      <c r="D36" s="521"/>
      <c r="E36" s="521"/>
      <c r="F36" s="521"/>
      <c r="G36" s="521"/>
      <c r="H36" s="521"/>
      <c r="I36" s="521"/>
      <c r="J36" s="521"/>
      <c r="K36" s="521"/>
      <c r="L36" s="522"/>
      <c r="M36" s="44"/>
    </row>
    <row r="37" spans="1:13" ht="15.75">
      <c r="A37" s="1084" t="s">
        <v>951</v>
      </c>
      <c r="B37" s="1085"/>
      <c r="C37" s="1085"/>
      <c r="D37" s="1085"/>
      <c r="E37" s="1085"/>
      <c r="F37" s="1085"/>
      <c r="G37" s="1085"/>
      <c r="H37" s="1085"/>
      <c r="I37" s="1085"/>
      <c r="J37" s="1085"/>
      <c r="K37" s="1085"/>
      <c r="L37" s="1085"/>
      <c r="M37" s="111"/>
    </row>
    <row r="38" spans="1:13" ht="24.75" customHeight="1">
      <c r="A38" s="508"/>
      <c r="B38" s="111"/>
      <c r="C38" s="111"/>
      <c r="D38" s="111"/>
      <c r="E38" s="111"/>
      <c r="F38" s="111"/>
      <c r="G38" s="111"/>
      <c r="H38" s="111"/>
      <c r="I38" s="111"/>
      <c r="J38" s="111"/>
      <c r="K38" s="111"/>
      <c r="L38" s="111"/>
      <c r="M38" s="111"/>
    </row>
    <row r="39" spans="1:13" ht="15.75">
      <c r="A39" s="994" t="s">
        <v>242</v>
      </c>
      <c r="B39" s="1045"/>
      <c r="C39" s="1045"/>
      <c r="D39" s="1045"/>
      <c r="E39" s="1045"/>
      <c r="F39" s="1045"/>
      <c r="G39" s="1045"/>
      <c r="H39" s="1045"/>
      <c r="I39" s="1045"/>
      <c r="J39" s="1045"/>
      <c r="K39" s="1045"/>
      <c r="L39" s="1045"/>
      <c r="M39" s="1045"/>
    </row>
    <row r="40" spans="1:13" ht="15.75">
      <c r="A40" s="948" t="s">
        <v>948</v>
      </c>
      <c r="B40" s="948"/>
      <c r="C40" s="948"/>
      <c r="D40" s="948"/>
      <c r="E40" s="948"/>
      <c r="F40" s="948"/>
      <c r="G40" s="948"/>
      <c r="H40" s="948"/>
      <c r="I40" s="948"/>
      <c r="J40" s="948"/>
      <c r="K40" s="948"/>
      <c r="L40" s="948"/>
      <c r="M40" s="948"/>
    </row>
    <row r="41" spans="1:13" ht="12.75">
      <c r="A41" s="3"/>
      <c r="B41" s="3"/>
      <c r="C41" s="212"/>
      <c r="D41" s="4"/>
      <c r="E41" s="4"/>
      <c r="F41" s="212"/>
      <c r="G41" s="4"/>
      <c r="H41" s="4"/>
      <c r="I41" s="212"/>
      <c r="J41" s="4"/>
      <c r="K41" s="212"/>
      <c r="L41" s="5"/>
      <c r="M41" s="4"/>
    </row>
    <row r="42" spans="1:13" ht="12.75">
      <c r="A42" s="3"/>
      <c r="B42" s="3"/>
      <c r="C42" s="212"/>
      <c r="D42" s="4"/>
      <c r="E42" s="4"/>
      <c r="F42" s="212"/>
      <c r="G42" s="4"/>
      <c r="H42" s="4"/>
      <c r="I42" s="212"/>
      <c r="J42" s="4"/>
      <c r="K42" s="212"/>
      <c r="L42" s="4"/>
      <c r="M42" s="4"/>
    </row>
    <row r="43" spans="1:13" ht="12.75">
      <c r="A43" s="9"/>
      <c r="B43" s="9"/>
      <c r="C43" s="212"/>
      <c r="D43" s="4"/>
      <c r="E43" s="4"/>
      <c r="F43" s="212"/>
      <c r="G43" s="4"/>
      <c r="H43" s="4"/>
      <c r="I43" s="212"/>
      <c r="J43" s="4"/>
      <c r="K43" s="212"/>
      <c r="L43" s="4"/>
      <c r="M43" s="4"/>
    </row>
    <row r="44" spans="1:13" ht="12.75">
      <c r="A44" s="10"/>
      <c r="B44" s="10"/>
      <c r="C44" s="212"/>
      <c r="D44" s="4"/>
      <c r="E44" s="4"/>
      <c r="F44" s="212"/>
      <c r="G44" s="4"/>
      <c r="H44" s="4"/>
      <c r="I44" s="212"/>
      <c r="J44" s="4"/>
      <c r="K44" s="212"/>
      <c r="L44" s="4"/>
      <c r="M44" s="4"/>
    </row>
    <row r="45" spans="1:13" ht="12.75">
      <c r="A45" s="3"/>
      <c r="B45" s="3"/>
      <c r="C45" s="212"/>
      <c r="D45" s="4"/>
      <c r="E45" s="4"/>
      <c r="F45" s="212"/>
      <c r="G45" s="4"/>
      <c r="H45" s="4"/>
      <c r="I45" s="212"/>
      <c r="J45" s="4"/>
      <c r="K45" s="212"/>
      <c r="L45" s="4"/>
      <c r="M45" s="4"/>
    </row>
    <row r="46" spans="1:13" ht="12.75">
      <c r="A46" s="6"/>
      <c r="B46" s="6"/>
      <c r="C46" s="213"/>
      <c r="D46" s="11"/>
      <c r="E46" s="11"/>
      <c r="F46" s="213"/>
      <c r="G46" s="11"/>
      <c r="H46" s="11"/>
      <c r="I46" s="213"/>
      <c r="J46" s="11"/>
      <c r="K46" s="213"/>
      <c r="L46" s="11"/>
      <c r="M46" s="11"/>
    </row>
    <row r="47" spans="1:13" ht="12.75">
      <c r="A47" s="6"/>
      <c r="B47" s="6"/>
      <c r="C47" s="213"/>
      <c r="D47" s="11"/>
      <c r="E47" s="11"/>
      <c r="F47" s="213"/>
      <c r="G47" s="11"/>
      <c r="H47" s="11"/>
      <c r="I47" s="213"/>
      <c r="J47" s="11"/>
      <c r="K47" s="213"/>
      <c r="L47" s="11"/>
      <c r="M47" s="11"/>
    </row>
    <row r="48" spans="1:13" ht="12.75">
      <c r="A48" s="6"/>
      <c r="B48" s="6"/>
      <c r="C48" s="213"/>
      <c r="D48" s="11"/>
      <c r="E48" s="11"/>
      <c r="F48" s="213"/>
      <c r="G48" s="11"/>
      <c r="H48" s="11"/>
      <c r="I48" s="213"/>
      <c r="J48" s="11"/>
      <c r="K48" s="213"/>
      <c r="L48" s="11"/>
      <c r="M48" s="11"/>
    </row>
    <row r="49" spans="1:13" ht="12.75">
      <c r="A49" s="6"/>
      <c r="B49" s="6"/>
      <c r="C49" s="213"/>
      <c r="D49" s="11"/>
      <c r="E49" s="11"/>
      <c r="F49" s="213"/>
      <c r="G49" s="11"/>
      <c r="H49" s="11"/>
      <c r="I49" s="213"/>
      <c r="J49" s="11"/>
      <c r="K49" s="213"/>
      <c r="L49" s="11"/>
      <c r="M49" s="11"/>
    </row>
    <row r="50" spans="1:13" ht="12.75">
      <c r="A50" s="6"/>
      <c r="B50" s="6"/>
      <c r="C50" s="213"/>
      <c r="D50" s="11"/>
      <c r="E50" s="11"/>
      <c r="F50" s="213"/>
      <c r="G50" s="11"/>
      <c r="H50" s="11"/>
      <c r="I50" s="213"/>
      <c r="J50" s="11"/>
      <c r="K50" s="213"/>
      <c r="L50" s="11"/>
      <c r="M50" s="11"/>
    </row>
    <row r="51" spans="1:13" ht="12.75">
      <c r="A51" s="6"/>
      <c r="B51" s="6"/>
      <c r="C51" s="213"/>
      <c r="D51" s="11"/>
      <c r="E51" s="11"/>
      <c r="F51" s="213"/>
      <c r="G51" s="11"/>
      <c r="H51" s="11"/>
      <c r="I51" s="213"/>
      <c r="J51" s="11"/>
      <c r="K51" s="213"/>
      <c r="L51" s="11"/>
      <c r="M51" s="11"/>
    </row>
    <row r="52" spans="1:13" ht="12.75">
      <c r="A52" s="6"/>
      <c r="B52" s="6"/>
      <c r="C52" s="213"/>
      <c r="D52" s="11"/>
      <c r="E52" s="11"/>
      <c r="F52" s="213"/>
      <c r="G52" s="11"/>
      <c r="H52" s="11"/>
      <c r="I52" s="213"/>
      <c r="J52" s="11"/>
      <c r="K52" s="213"/>
      <c r="L52" s="11"/>
      <c r="M52" s="11"/>
    </row>
    <row r="53" spans="1:13" ht="12.75">
      <c r="A53" s="6"/>
      <c r="B53" s="6"/>
      <c r="C53" s="213"/>
      <c r="D53" s="11"/>
      <c r="E53" s="11"/>
      <c r="F53" s="213"/>
      <c r="G53" s="11"/>
      <c r="H53" s="11"/>
      <c r="I53" s="213"/>
      <c r="J53" s="11"/>
      <c r="K53" s="213"/>
      <c r="L53" s="11"/>
      <c r="M53" s="11"/>
    </row>
    <row r="54" spans="1:13" ht="12.75">
      <c r="A54" s="6"/>
      <c r="B54" s="6"/>
      <c r="C54" s="213"/>
      <c r="D54" s="11"/>
      <c r="E54" s="11"/>
      <c r="F54" s="213"/>
      <c r="G54" s="11"/>
      <c r="H54" s="11"/>
      <c r="I54" s="213"/>
      <c r="J54" s="11"/>
      <c r="K54" s="213"/>
      <c r="L54" s="11"/>
      <c r="M54" s="11"/>
    </row>
    <row r="55" spans="1:13" ht="12.75">
      <c r="A55" s="6"/>
      <c r="B55" s="6"/>
      <c r="C55" s="213"/>
      <c r="D55" s="11"/>
      <c r="E55" s="11"/>
      <c r="F55" s="213"/>
      <c r="G55" s="11"/>
      <c r="H55" s="11"/>
      <c r="I55" s="213"/>
      <c r="J55" s="11"/>
      <c r="K55" s="213"/>
      <c r="L55" s="11"/>
      <c r="M55" s="11"/>
    </row>
    <row r="56" spans="1:13" ht="12.75">
      <c r="A56" s="6"/>
      <c r="B56" s="6"/>
      <c r="C56" s="213"/>
      <c r="D56" s="11"/>
      <c r="E56" s="11"/>
      <c r="F56" s="213"/>
      <c r="G56" s="11"/>
      <c r="H56" s="11"/>
      <c r="I56" s="213"/>
      <c r="J56" s="11"/>
      <c r="K56" s="213"/>
      <c r="L56" s="11"/>
      <c r="M56" s="11"/>
    </row>
    <row r="57" spans="1:13" ht="12.75">
      <c r="A57" s="6"/>
      <c r="B57" s="6"/>
      <c r="C57" s="213"/>
      <c r="D57" s="11"/>
      <c r="E57" s="11"/>
      <c r="F57" s="213"/>
      <c r="G57" s="11"/>
      <c r="H57" s="11"/>
      <c r="I57" s="213"/>
      <c r="J57" s="11"/>
      <c r="K57" s="213"/>
      <c r="L57" s="11"/>
      <c r="M57" s="11"/>
    </row>
    <row r="58" spans="1:13" ht="12.75">
      <c r="A58" s="6"/>
      <c r="B58" s="6"/>
      <c r="C58" s="213"/>
      <c r="D58" s="11"/>
      <c r="E58" s="11"/>
      <c r="F58" s="213"/>
      <c r="G58" s="11"/>
      <c r="H58" s="11"/>
      <c r="I58" s="213"/>
      <c r="J58" s="11"/>
      <c r="K58" s="213"/>
      <c r="L58" s="11"/>
      <c r="M58" s="11"/>
    </row>
    <row r="59" spans="1:13" ht="12.75">
      <c r="A59" s="6"/>
      <c r="B59" s="6"/>
      <c r="C59" s="213"/>
      <c r="D59" s="11"/>
      <c r="E59" s="11"/>
      <c r="F59" s="213"/>
      <c r="G59" s="11"/>
      <c r="H59" s="11"/>
      <c r="I59" s="213"/>
      <c r="J59" s="11"/>
      <c r="K59" s="213"/>
      <c r="L59" s="11"/>
      <c r="M59" s="11"/>
    </row>
    <row r="60" spans="1:13" ht="12.75">
      <c r="A60" s="6"/>
      <c r="B60" s="6"/>
      <c r="C60" s="213"/>
      <c r="D60" s="11"/>
      <c r="E60" s="11"/>
      <c r="F60" s="213"/>
      <c r="G60" s="11"/>
      <c r="H60" s="11"/>
      <c r="I60" s="213"/>
      <c r="J60" s="11"/>
      <c r="K60" s="213"/>
      <c r="L60" s="11"/>
      <c r="M60" s="11"/>
    </row>
    <row r="61" spans="1:13" ht="12.75">
      <c r="A61" s="6"/>
      <c r="B61" s="6"/>
      <c r="C61" s="213"/>
      <c r="D61" s="11"/>
      <c r="E61" s="11"/>
      <c r="F61" s="213"/>
      <c r="G61" s="11"/>
      <c r="H61" s="11"/>
      <c r="I61" s="213"/>
      <c r="J61" s="11"/>
      <c r="K61" s="213"/>
      <c r="L61" s="11"/>
      <c r="M61" s="11"/>
    </row>
    <row r="62" spans="1:13" ht="12.75">
      <c r="A62" s="6"/>
      <c r="B62" s="6"/>
      <c r="C62" s="213"/>
      <c r="D62" s="11"/>
      <c r="E62" s="11"/>
      <c r="F62" s="213"/>
      <c r="G62" s="11"/>
      <c r="H62" s="11"/>
      <c r="I62" s="213"/>
      <c r="J62" s="11"/>
      <c r="K62" s="213"/>
      <c r="L62" s="11"/>
      <c r="M62" s="11"/>
    </row>
    <row r="63" spans="1:13" ht="12.75">
      <c r="A63" s="6"/>
      <c r="B63" s="6"/>
      <c r="C63" s="213"/>
      <c r="D63" s="11"/>
      <c r="E63" s="11"/>
      <c r="F63" s="213"/>
      <c r="G63" s="11"/>
      <c r="H63" s="11"/>
      <c r="I63" s="213"/>
      <c r="J63" s="11"/>
      <c r="K63" s="213"/>
      <c r="L63" s="11"/>
      <c r="M63" s="11"/>
    </row>
    <row r="64" spans="1:13" ht="12.75">
      <c r="A64" s="6"/>
      <c r="B64" s="6"/>
      <c r="C64" s="213"/>
      <c r="D64" s="11"/>
      <c r="E64" s="11"/>
      <c r="F64" s="213"/>
      <c r="G64" s="11"/>
      <c r="H64" s="11"/>
      <c r="I64" s="213"/>
      <c r="J64" s="11"/>
      <c r="K64" s="213"/>
      <c r="L64" s="11"/>
      <c r="M64" s="11"/>
    </row>
    <row r="65" spans="1:13" ht="12.75">
      <c r="A65" s="6"/>
      <c r="B65" s="6"/>
      <c r="C65" s="213"/>
      <c r="D65" s="11"/>
      <c r="E65" s="11"/>
      <c r="F65" s="213"/>
      <c r="G65" s="11"/>
      <c r="H65" s="11"/>
      <c r="I65" s="213"/>
      <c r="J65" s="11"/>
      <c r="K65" s="213"/>
      <c r="L65" s="11"/>
      <c r="M65" s="11"/>
    </row>
    <row r="66" spans="1:13" ht="12.75">
      <c r="A66" s="6"/>
      <c r="B66" s="6"/>
      <c r="C66" s="213"/>
      <c r="D66" s="11"/>
      <c r="E66" s="11"/>
      <c r="F66" s="213"/>
      <c r="G66" s="11"/>
      <c r="H66" s="11"/>
      <c r="I66" s="213"/>
      <c r="J66" s="11"/>
      <c r="K66" s="213"/>
      <c r="L66" s="11"/>
      <c r="M66" s="11"/>
    </row>
    <row r="67" spans="1:13" ht="12.75">
      <c r="A67" s="6"/>
      <c r="B67" s="6"/>
      <c r="C67" s="213"/>
      <c r="D67" s="11"/>
      <c r="E67" s="11"/>
      <c r="F67" s="213"/>
      <c r="G67" s="11"/>
      <c r="H67" s="11"/>
      <c r="I67" s="213"/>
      <c r="J67" s="11"/>
      <c r="K67" s="213"/>
      <c r="L67" s="11"/>
      <c r="M67" s="11"/>
    </row>
  </sheetData>
  <mergeCells count="8">
    <mergeCell ref="A39:M39"/>
    <mergeCell ref="A40:M40"/>
    <mergeCell ref="A1:M1"/>
    <mergeCell ref="A2:M2"/>
    <mergeCell ref="A3:M3"/>
    <mergeCell ref="A37:L37"/>
    <mergeCell ref="A35:K35"/>
    <mergeCell ref="I6:J6"/>
  </mergeCells>
  <printOptions horizontalCentered="1"/>
  <pageMargins left="0.5" right="0.5" top="0.6" bottom="0.5" header="0" footer="0.5"/>
  <pageSetup fitToHeight="1" fitToWidth="1" horizontalDpi="600" verticalDpi="600" orientation="portrait" scale="95" r:id="rId2"/>
  <headerFooter alignWithMargins="0">
    <oddHeader xml:space="preserve">&amp;C </oddHead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K71"/>
  <sheetViews>
    <sheetView workbookViewId="0" topLeftCell="A1">
      <selection activeCell="A1" sqref="A1:K1"/>
    </sheetView>
  </sheetViews>
  <sheetFormatPr defaultColWidth="9.140625" defaultRowHeight="12.75"/>
  <cols>
    <col min="1" max="1" width="19.8515625" style="0" customWidth="1"/>
    <col min="2" max="3" width="8.7109375" style="0" customWidth="1"/>
    <col min="4" max="4" width="11.57421875" style="0" customWidth="1"/>
    <col min="5" max="5" width="9.7109375" style="25" customWidth="1"/>
    <col min="6" max="6" width="8.7109375" style="25" customWidth="1"/>
    <col min="7" max="9" width="9.7109375" style="25" customWidth="1"/>
    <col min="10" max="10" width="10.7109375" style="25" customWidth="1"/>
    <col min="11" max="11" width="13.7109375" style="25" customWidth="1"/>
  </cols>
  <sheetData>
    <row r="1" spans="1:11" s="516" customFormat="1" ht="16.5" customHeight="1">
      <c r="A1" s="980" t="s">
        <v>137</v>
      </c>
      <c r="B1" s="980"/>
      <c r="C1" s="980"/>
      <c r="D1" s="980"/>
      <c r="E1" s="980"/>
      <c r="F1" s="980"/>
      <c r="G1" s="980"/>
      <c r="H1" s="980"/>
      <c r="I1" s="980"/>
      <c r="J1" s="980"/>
      <c r="K1" s="980"/>
    </row>
    <row r="2" spans="1:11" s="516" customFormat="1" ht="16.5" customHeight="1">
      <c r="A2" s="982" t="s">
        <v>404</v>
      </c>
      <c r="B2" s="982"/>
      <c r="C2" s="982"/>
      <c r="D2" s="982"/>
      <c r="E2" s="982"/>
      <c r="F2" s="982"/>
      <c r="G2" s="982"/>
      <c r="H2" s="982"/>
      <c r="I2" s="982"/>
      <c r="J2" s="982"/>
      <c r="K2" s="982"/>
    </row>
    <row r="3" spans="1:11" s="516" customFormat="1" ht="16.5" customHeight="1">
      <c r="A3" s="982" t="s">
        <v>237</v>
      </c>
      <c r="B3" s="982"/>
      <c r="C3" s="982"/>
      <c r="D3" s="982"/>
      <c r="E3" s="982"/>
      <c r="F3" s="982"/>
      <c r="G3" s="982"/>
      <c r="H3" s="982"/>
      <c r="I3" s="982"/>
      <c r="J3" s="982"/>
      <c r="K3" s="982"/>
    </row>
    <row r="4" spans="1:11" ht="4.5" customHeight="1" thickBot="1">
      <c r="A4" s="8"/>
      <c r="B4" s="123"/>
      <c r="C4" s="123"/>
      <c r="D4" s="123"/>
      <c r="E4" s="205"/>
      <c r="F4" s="205"/>
      <c r="G4" s="205"/>
      <c r="H4" s="205"/>
      <c r="I4" s="205"/>
      <c r="J4" s="205"/>
      <c r="K4" s="205"/>
    </row>
    <row r="5" spans="1:11" ht="3" customHeight="1">
      <c r="A5" s="224"/>
      <c r="B5" s="125"/>
      <c r="C5" s="125"/>
      <c r="D5" s="125"/>
      <c r="E5" s="206"/>
      <c r="F5" s="206"/>
      <c r="G5" s="206"/>
      <c r="H5" s="206"/>
      <c r="I5" s="206"/>
      <c r="J5" s="206"/>
      <c r="K5" s="387"/>
    </row>
    <row r="6" spans="1:11" ht="15" customHeight="1">
      <c r="A6" s="1094" t="s">
        <v>116</v>
      </c>
      <c r="B6" s="1091" t="s">
        <v>1</v>
      </c>
      <c r="C6" s="1092" t="s">
        <v>173</v>
      </c>
      <c r="D6" s="744" t="s">
        <v>222</v>
      </c>
      <c r="E6" s="722" t="s">
        <v>174</v>
      </c>
      <c r="F6" s="1093" t="s">
        <v>175</v>
      </c>
      <c r="G6" s="1093" t="s">
        <v>176</v>
      </c>
      <c r="H6" s="743" t="s">
        <v>208</v>
      </c>
      <c r="I6" s="743" t="s">
        <v>223</v>
      </c>
      <c r="J6" s="743" t="s">
        <v>383</v>
      </c>
      <c r="K6" s="745" t="s">
        <v>68</v>
      </c>
    </row>
    <row r="7" spans="1:11" ht="15" customHeight="1">
      <c r="A7" s="1094"/>
      <c r="B7" s="1091"/>
      <c r="C7" s="1092"/>
      <c r="D7" s="744" t="s">
        <v>206</v>
      </c>
      <c r="E7" s="722" t="s">
        <v>207</v>
      </c>
      <c r="F7" s="1093"/>
      <c r="G7" s="1093"/>
      <c r="H7" s="743" t="s">
        <v>209</v>
      </c>
      <c r="I7" s="743" t="s">
        <v>209</v>
      </c>
      <c r="J7" s="743" t="s">
        <v>210</v>
      </c>
      <c r="K7" s="745" t="s">
        <v>4</v>
      </c>
    </row>
    <row r="8" spans="1:11" ht="3" customHeight="1">
      <c r="A8" s="746"/>
      <c r="B8" s="747"/>
      <c r="C8" s="747"/>
      <c r="D8" s="747"/>
      <c r="E8" s="748"/>
      <c r="F8" s="748"/>
      <c r="G8" s="748"/>
      <c r="H8" s="748"/>
      <c r="I8" s="748"/>
      <c r="J8" s="748"/>
      <c r="K8" s="749"/>
    </row>
    <row r="9" spans="1:11" ht="3" customHeight="1">
      <c r="A9" s="750"/>
      <c r="B9" s="751"/>
      <c r="C9" s="751"/>
      <c r="D9" s="751"/>
      <c r="E9" s="752"/>
      <c r="F9" s="752"/>
      <c r="G9" s="752"/>
      <c r="H9" s="752"/>
      <c r="I9" s="752"/>
      <c r="J9" s="752"/>
      <c r="K9" s="753"/>
    </row>
    <row r="10" spans="1:11" s="515" customFormat="1" ht="13.5" customHeight="1">
      <c r="A10" s="29" t="s">
        <v>5</v>
      </c>
      <c r="B10" s="754" t="s">
        <v>282</v>
      </c>
      <c r="C10" s="754" t="s">
        <v>253</v>
      </c>
      <c r="D10" s="755" t="s">
        <v>284</v>
      </c>
      <c r="E10" s="658" t="s">
        <v>276</v>
      </c>
      <c r="F10" s="756" t="s">
        <v>258</v>
      </c>
      <c r="G10" s="658" t="s">
        <v>125</v>
      </c>
      <c r="H10" s="658" t="s">
        <v>125</v>
      </c>
      <c r="I10" s="658" t="s">
        <v>125</v>
      </c>
      <c r="J10" s="757" t="s">
        <v>125</v>
      </c>
      <c r="K10" s="758" t="s">
        <v>423</v>
      </c>
    </row>
    <row r="11" spans="1:11" s="515" customFormat="1" ht="13.5" customHeight="1">
      <c r="A11" s="29" t="s">
        <v>6</v>
      </c>
      <c r="B11" s="754" t="s">
        <v>253</v>
      </c>
      <c r="C11" s="754" t="s">
        <v>259</v>
      </c>
      <c r="D11" s="755" t="s">
        <v>259</v>
      </c>
      <c r="E11" s="759" t="s">
        <v>259</v>
      </c>
      <c r="F11" s="756" t="s">
        <v>259</v>
      </c>
      <c r="G11" s="759" t="s">
        <v>125</v>
      </c>
      <c r="H11" s="658" t="s">
        <v>262</v>
      </c>
      <c r="I11" s="658" t="s">
        <v>125</v>
      </c>
      <c r="J11" s="757" t="s">
        <v>255</v>
      </c>
      <c r="K11" s="758" t="s">
        <v>261</v>
      </c>
    </row>
    <row r="12" spans="1:11" s="515" customFormat="1" ht="13.5" customHeight="1">
      <c r="A12" s="29" t="s">
        <v>170</v>
      </c>
      <c r="B12" s="754" t="s">
        <v>125</v>
      </c>
      <c r="C12" s="754" t="s">
        <v>125</v>
      </c>
      <c r="D12" s="760" t="s">
        <v>255</v>
      </c>
      <c r="E12" s="759" t="s">
        <v>255</v>
      </c>
      <c r="F12" s="756" t="s">
        <v>255</v>
      </c>
      <c r="G12" s="756" t="s">
        <v>255</v>
      </c>
      <c r="H12" s="658" t="s">
        <v>125</v>
      </c>
      <c r="I12" s="658" t="s">
        <v>255</v>
      </c>
      <c r="J12" s="757" t="s">
        <v>255</v>
      </c>
      <c r="K12" s="758" t="s">
        <v>125</v>
      </c>
    </row>
    <row r="13" spans="1:11" s="515" customFormat="1" ht="13.5" customHeight="1">
      <c r="A13" s="29" t="s">
        <v>7</v>
      </c>
      <c r="B13" s="754" t="s">
        <v>269</v>
      </c>
      <c r="C13" s="754" t="s">
        <v>253</v>
      </c>
      <c r="D13" s="755" t="s">
        <v>284</v>
      </c>
      <c r="E13" s="658" t="s">
        <v>262</v>
      </c>
      <c r="F13" s="756" t="s">
        <v>262</v>
      </c>
      <c r="G13" s="658" t="s">
        <v>125</v>
      </c>
      <c r="H13" s="658" t="s">
        <v>276</v>
      </c>
      <c r="I13" s="658" t="s">
        <v>125</v>
      </c>
      <c r="J13" s="757" t="s">
        <v>255</v>
      </c>
      <c r="K13" s="758" t="s">
        <v>263</v>
      </c>
    </row>
    <row r="14" spans="1:11" s="515" customFormat="1" ht="13.5" customHeight="1">
      <c r="A14" s="29" t="s">
        <v>8</v>
      </c>
      <c r="B14" s="754" t="s">
        <v>273</v>
      </c>
      <c r="C14" s="761" t="s">
        <v>264</v>
      </c>
      <c r="D14" s="755" t="s">
        <v>257</v>
      </c>
      <c r="E14" s="658" t="s">
        <v>262</v>
      </c>
      <c r="F14" s="762" t="s">
        <v>259</v>
      </c>
      <c r="G14" s="657" t="s">
        <v>125</v>
      </c>
      <c r="H14" s="657" t="s">
        <v>125</v>
      </c>
      <c r="I14" s="657" t="s">
        <v>125</v>
      </c>
      <c r="J14" s="763" t="s">
        <v>255</v>
      </c>
      <c r="K14" s="764" t="s">
        <v>265</v>
      </c>
    </row>
    <row r="15" spans="1:11" s="515" customFormat="1" ht="13.5" customHeight="1">
      <c r="A15" s="65" t="s">
        <v>9</v>
      </c>
      <c r="B15" s="765" t="s">
        <v>287</v>
      </c>
      <c r="C15" s="754" t="s">
        <v>260</v>
      </c>
      <c r="D15" s="766" t="s">
        <v>294</v>
      </c>
      <c r="E15" s="767" t="s">
        <v>267</v>
      </c>
      <c r="F15" s="756" t="s">
        <v>284</v>
      </c>
      <c r="G15" s="658" t="s">
        <v>125</v>
      </c>
      <c r="H15" s="658" t="s">
        <v>292</v>
      </c>
      <c r="I15" s="658" t="s">
        <v>125</v>
      </c>
      <c r="J15" s="757" t="s">
        <v>255</v>
      </c>
      <c r="K15" s="758" t="s">
        <v>285</v>
      </c>
    </row>
    <row r="16" spans="1:11" s="515" customFormat="1" ht="13.5" customHeight="1">
      <c r="A16" s="29" t="s">
        <v>10</v>
      </c>
      <c r="B16" s="768" t="s">
        <v>272</v>
      </c>
      <c r="C16" s="754" t="s">
        <v>274</v>
      </c>
      <c r="D16" s="755" t="s">
        <v>267</v>
      </c>
      <c r="E16" s="658" t="s">
        <v>252</v>
      </c>
      <c r="F16" s="756" t="s">
        <v>262</v>
      </c>
      <c r="G16" s="658" t="s">
        <v>125</v>
      </c>
      <c r="H16" s="658" t="s">
        <v>260</v>
      </c>
      <c r="I16" s="658" t="s">
        <v>259</v>
      </c>
      <c r="J16" s="757" t="s">
        <v>255</v>
      </c>
      <c r="K16" s="758" t="s">
        <v>424</v>
      </c>
    </row>
    <row r="17" spans="1:11" s="515" customFormat="1" ht="13.5" customHeight="1">
      <c r="A17" s="29" t="s">
        <v>11</v>
      </c>
      <c r="B17" s="754" t="s">
        <v>274</v>
      </c>
      <c r="C17" s="754" t="s">
        <v>270</v>
      </c>
      <c r="D17" s="755" t="s">
        <v>264</v>
      </c>
      <c r="E17" s="658" t="s">
        <v>264</v>
      </c>
      <c r="F17" s="756" t="s">
        <v>258</v>
      </c>
      <c r="G17" s="658" t="s">
        <v>125</v>
      </c>
      <c r="H17" s="658" t="s">
        <v>255</v>
      </c>
      <c r="I17" s="658" t="s">
        <v>125</v>
      </c>
      <c r="J17" s="757" t="s">
        <v>255</v>
      </c>
      <c r="K17" s="758" t="s">
        <v>251</v>
      </c>
    </row>
    <row r="18" spans="1:11" s="515" customFormat="1" ht="13.5" customHeight="1">
      <c r="A18" s="29" t="s">
        <v>12</v>
      </c>
      <c r="B18" s="754" t="s">
        <v>257</v>
      </c>
      <c r="C18" s="754" t="s">
        <v>262</v>
      </c>
      <c r="D18" s="755" t="s">
        <v>258</v>
      </c>
      <c r="E18" s="658" t="s">
        <v>125</v>
      </c>
      <c r="F18" s="756" t="s">
        <v>125</v>
      </c>
      <c r="G18" s="658" t="s">
        <v>125</v>
      </c>
      <c r="H18" s="658" t="s">
        <v>125</v>
      </c>
      <c r="I18" s="658" t="s">
        <v>255</v>
      </c>
      <c r="J18" s="757" t="s">
        <v>255</v>
      </c>
      <c r="K18" s="758" t="s">
        <v>261</v>
      </c>
    </row>
    <row r="19" spans="1:11" s="515" customFormat="1" ht="13.5" customHeight="1">
      <c r="A19" s="29" t="s">
        <v>13</v>
      </c>
      <c r="B19" s="754" t="s">
        <v>257</v>
      </c>
      <c r="C19" s="761" t="s">
        <v>264</v>
      </c>
      <c r="D19" s="755" t="s">
        <v>252</v>
      </c>
      <c r="E19" s="658" t="s">
        <v>125</v>
      </c>
      <c r="F19" s="762" t="s">
        <v>259</v>
      </c>
      <c r="G19" s="657" t="s">
        <v>125</v>
      </c>
      <c r="H19" s="657" t="s">
        <v>125</v>
      </c>
      <c r="I19" s="657" t="s">
        <v>125</v>
      </c>
      <c r="J19" s="763" t="s">
        <v>255</v>
      </c>
      <c r="K19" s="764" t="s">
        <v>292</v>
      </c>
    </row>
    <row r="20" spans="1:11" s="515" customFormat="1" ht="13.5" customHeight="1">
      <c r="A20" s="65" t="s">
        <v>14</v>
      </c>
      <c r="B20" s="765" t="s">
        <v>269</v>
      </c>
      <c r="C20" s="754" t="s">
        <v>254</v>
      </c>
      <c r="D20" s="766" t="s">
        <v>261</v>
      </c>
      <c r="E20" s="767" t="s">
        <v>253</v>
      </c>
      <c r="F20" s="756" t="s">
        <v>274</v>
      </c>
      <c r="G20" s="658" t="s">
        <v>125</v>
      </c>
      <c r="H20" s="658" t="s">
        <v>253</v>
      </c>
      <c r="I20" s="658" t="s">
        <v>125</v>
      </c>
      <c r="J20" s="757" t="s">
        <v>125</v>
      </c>
      <c r="K20" s="758" t="s">
        <v>286</v>
      </c>
    </row>
    <row r="21" spans="1:11" s="515" customFormat="1" ht="13.5" customHeight="1">
      <c r="A21" s="29" t="s">
        <v>15</v>
      </c>
      <c r="B21" s="768" t="s">
        <v>288</v>
      </c>
      <c r="C21" s="754" t="s">
        <v>254</v>
      </c>
      <c r="D21" s="755" t="s">
        <v>269</v>
      </c>
      <c r="E21" s="658" t="s">
        <v>267</v>
      </c>
      <c r="F21" s="756" t="s">
        <v>270</v>
      </c>
      <c r="G21" s="658" t="s">
        <v>125</v>
      </c>
      <c r="H21" s="658" t="s">
        <v>125</v>
      </c>
      <c r="I21" s="658" t="s">
        <v>125</v>
      </c>
      <c r="J21" s="757" t="s">
        <v>255</v>
      </c>
      <c r="K21" s="758" t="s">
        <v>425</v>
      </c>
    </row>
    <row r="22" spans="1:11" s="515" customFormat="1" ht="13.5" customHeight="1">
      <c r="A22" s="29" t="s">
        <v>165</v>
      </c>
      <c r="B22" s="754" t="s">
        <v>125</v>
      </c>
      <c r="C22" s="754" t="s">
        <v>125</v>
      </c>
      <c r="D22" s="755" t="s">
        <v>255</v>
      </c>
      <c r="E22" s="658" t="s">
        <v>255</v>
      </c>
      <c r="F22" s="756" t="s">
        <v>255</v>
      </c>
      <c r="G22" s="658" t="s">
        <v>255</v>
      </c>
      <c r="H22" s="658" t="s">
        <v>255</v>
      </c>
      <c r="I22" s="658" t="s">
        <v>255</v>
      </c>
      <c r="J22" s="757" t="s">
        <v>255</v>
      </c>
      <c r="K22" s="758" t="s">
        <v>125</v>
      </c>
    </row>
    <row r="23" spans="1:11" s="515" customFormat="1" ht="13.5" customHeight="1">
      <c r="A23" s="29" t="s">
        <v>16</v>
      </c>
      <c r="B23" s="754" t="s">
        <v>125</v>
      </c>
      <c r="C23" s="754" t="s">
        <v>125</v>
      </c>
      <c r="D23" s="755" t="s">
        <v>125</v>
      </c>
      <c r="E23" s="658" t="s">
        <v>125</v>
      </c>
      <c r="F23" s="756" t="s">
        <v>125</v>
      </c>
      <c r="G23" s="658" t="s">
        <v>125</v>
      </c>
      <c r="H23" s="658" t="s">
        <v>125</v>
      </c>
      <c r="I23" s="658" t="s">
        <v>255</v>
      </c>
      <c r="J23" s="757" t="s">
        <v>255</v>
      </c>
      <c r="K23" s="758" t="s">
        <v>252</v>
      </c>
    </row>
    <row r="24" spans="1:11" s="515" customFormat="1" ht="13.5" customHeight="1">
      <c r="A24" s="29" t="s">
        <v>17</v>
      </c>
      <c r="B24" s="754" t="s">
        <v>273</v>
      </c>
      <c r="C24" s="761" t="s">
        <v>262</v>
      </c>
      <c r="D24" s="755" t="s">
        <v>252</v>
      </c>
      <c r="E24" s="658" t="s">
        <v>259</v>
      </c>
      <c r="F24" s="762" t="s">
        <v>253</v>
      </c>
      <c r="G24" s="657" t="s">
        <v>125</v>
      </c>
      <c r="H24" s="657" t="s">
        <v>274</v>
      </c>
      <c r="I24" s="657" t="s">
        <v>255</v>
      </c>
      <c r="J24" s="763" t="s">
        <v>125</v>
      </c>
      <c r="K24" s="764" t="s">
        <v>280</v>
      </c>
    </row>
    <row r="25" spans="1:11" s="515" customFormat="1" ht="13.5" customHeight="1">
      <c r="A25" s="65" t="s">
        <v>18</v>
      </c>
      <c r="B25" s="765" t="s">
        <v>278</v>
      </c>
      <c r="C25" s="754" t="s">
        <v>266</v>
      </c>
      <c r="D25" s="766" t="s">
        <v>279</v>
      </c>
      <c r="E25" s="767" t="s">
        <v>284</v>
      </c>
      <c r="F25" s="756" t="s">
        <v>264</v>
      </c>
      <c r="G25" s="658" t="s">
        <v>125</v>
      </c>
      <c r="H25" s="658" t="s">
        <v>296</v>
      </c>
      <c r="I25" s="658" t="s">
        <v>125</v>
      </c>
      <c r="J25" s="757" t="s">
        <v>125</v>
      </c>
      <c r="K25" s="758" t="s">
        <v>426</v>
      </c>
    </row>
    <row r="26" spans="1:11" s="515" customFormat="1" ht="13.5" customHeight="1">
      <c r="A26" s="29" t="s">
        <v>19</v>
      </c>
      <c r="B26" s="768" t="s">
        <v>296</v>
      </c>
      <c r="C26" s="754" t="s">
        <v>260</v>
      </c>
      <c r="D26" s="755" t="s">
        <v>269</v>
      </c>
      <c r="E26" s="658" t="s">
        <v>252</v>
      </c>
      <c r="F26" s="756" t="s">
        <v>270</v>
      </c>
      <c r="G26" s="658" t="s">
        <v>259</v>
      </c>
      <c r="H26" s="658" t="s">
        <v>251</v>
      </c>
      <c r="I26" s="658" t="s">
        <v>125</v>
      </c>
      <c r="J26" s="757" t="s">
        <v>259</v>
      </c>
      <c r="K26" s="758" t="s">
        <v>271</v>
      </c>
    </row>
    <row r="27" spans="1:11" s="515" customFormat="1" ht="13.5" customHeight="1">
      <c r="A27" s="29" t="s">
        <v>20</v>
      </c>
      <c r="B27" s="754" t="s">
        <v>298</v>
      </c>
      <c r="C27" s="754" t="s">
        <v>281</v>
      </c>
      <c r="D27" s="755" t="s">
        <v>272</v>
      </c>
      <c r="E27" s="658" t="s">
        <v>251</v>
      </c>
      <c r="F27" s="756" t="s">
        <v>260</v>
      </c>
      <c r="G27" s="658" t="s">
        <v>125</v>
      </c>
      <c r="H27" s="658" t="s">
        <v>282</v>
      </c>
      <c r="I27" s="658" t="s">
        <v>125</v>
      </c>
      <c r="J27" s="757" t="s">
        <v>125</v>
      </c>
      <c r="K27" s="758" t="s">
        <v>427</v>
      </c>
    </row>
    <row r="28" spans="1:11" s="515" customFormat="1" ht="13.5" customHeight="1">
      <c r="A28" s="29" t="s">
        <v>21</v>
      </c>
      <c r="B28" s="754" t="s">
        <v>428</v>
      </c>
      <c r="C28" s="754" t="s">
        <v>270</v>
      </c>
      <c r="D28" s="755" t="s">
        <v>284</v>
      </c>
      <c r="E28" s="658" t="s">
        <v>294</v>
      </c>
      <c r="F28" s="756" t="s">
        <v>252</v>
      </c>
      <c r="G28" s="658" t="s">
        <v>125</v>
      </c>
      <c r="H28" s="658" t="s">
        <v>294</v>
      </c>
      <c r="I28" s="658" t="s">
        <v>125</v>
      </c>
      <c r="J28" s="757" t="s">
        <v>255</v>
      </c>
      <c r="K28" s="758" t="s">
        <v>289</v>
      </c>
    </row>
    <row r="29" spans="1:11" s="515" customFormat="1" ht="13.5" customHeight="1">
      <c r="A29" s="29" t="s">
        <v>22</v>
      </c>
      <c r="B29" s="754" t="s">
        <v>292</v>
      </c>
      <c r="C29" s="761" t="s">
        <v>252</v>
      </c>
      <c r="D29" s="755" t="s">
        <v>270</v>
      </c>
      <c r="E29" s="658" t="s">
        <v>284</v>
      </c>
      <c r="F29" s="762" t="s">
        <v>264</v>
      </c>
      <c r="G29" s="657" t="s">
        <v>125</v>
      </c>
      <c r="H29" s="657" t="s">
        <v>274</v>
      </c>
      <c r="I29" s="657" t="s">
        <v>125</v>
      </c>
      <c r="J29" s="763" t="s">
        <v>255</v>
      </c>
      <c r="K29" s="764" t="s">
        <v>429</v>
      </c>
    </row>
    <row r="30" spans="1:11" s="515" customFormat="1" ht="13.5" customHeight="1">
      <c r="A30" s="65" t="s">
        <v>23</v>
      </c>
      <c r="B30" s="931" t="s">
        <v>269</v>
      </c>
      <c r="C30" s="754" t="s">
        <v>257</v>
      </c>
      <c r="D30" s="766" t="s">
        <v>252</v>
      </c>
      <c r="E30" s="767" t="s">
        <v>257</v>
      </c>
      <c r="F30" s="756" t="s">
        <v>257</v>
      </c>
      <c r="G30" s="658" t="s">
        <v>125</v>
      </c>
      <c r="H30" s="658" t="s">
        <v>257</v>
      </c>
      <c r="I30" s="658" t="s">
        <v>125</v>
      </c>
      <c r="J30" s="757" t="s">
        <v>255</v>
      </c>
      <c r="K30" s="758" t="s">
        <v>428</v>
      </c>
    </row>
    <row r="31" spans="1:11" s="515" customFormat="1" ht="13.5" customHeight="1">
      <c r="A31" s="924" t="s">
        <v>24</v>
      </c>
      <c r="B31" s="768" t="s">
        <v>276</v>
      </c>
      <c r="C31" s="754" t="s">
        <v>253</v>
      </c>
      <c r="D31" s="755" t="s">
        <v>264</v>
      </c>
      <c r="E31" s="658" t="s">
        <v>262</v>
      </c>
      <c r="F31" s="756" t="s">
        <v>259</v>
      </c>
      <c r="G31" s="658" t="s">
        <v>125</v>
      </c>
      <c r="H31" s="658" t="s">
        <v>125</v>
      </c>
      <c r="I31" s="658" t="s">
        <v>255</v>
      </c>
      <c r="J31" s="757" t="s">
        <v>255</v>
      </c>
      <c r="K31" s="758" t="s">
        <v>282</v>
      </c>
    </row>
    <row r="32" spans="1:11" s="515" customFormat="1" ht="13.5" customHeight="1">
      <c r="A32" s="29" t="s">
        <v>25</v>
      </c>
      <c r="B32" s="754" t="s">
        <v>252</v>
      </c>
      <c r="C32" s="754" t="s">
        <v>253</v>
      </c>
      <c r="D32" s="755" t="s">
        <v>274</v>
      </c>
      <c r="E32" s="658" t="s">
        <v>252</v>
      </c>
      <c r="F32" s="756" t="s">
        <v>262</v>
      </c>
      <c r="G32" s="658" t="s">
        <v>125</v>
      </c>
      <c r="H32" s="658" t="s">
        <v>258</v>
      </c>
      <c r="I32" s="658" t="s">
        <v>125</v>
      </c>
      <c r="J32" s="757" t="s">
        <v>255</v>
      </c>
      <c r="K32" s="758" t="s">
        <v>296</v>
      </c>
    </row>
    <row r="33" spans="1:11" s="515" customFormat="1" ht="13.5" customHeight="1">
      <c r="A33" s="29" t="s">
        <v>26</v>
      </c>
      <c r="B33" s="754" t="s">
        <v>254</v>
      </c>
      <c r="C33" s="754" t="s">
        <v>270</v>
      </c>
      <c r="D33" s="755" t="s">
        <v>261</v>
      </c>
      <c r="E33" s="658" t="s">
        <v>257</v>
      </c>
      <c r="F33" s="756" t="s">
        <v>259</v>
      </c>
      <c r="G33" s="658" t="s">
        <v>125</v>
      </c>
      <c r="H33" s="658" t="s">
        <v>259</v>
      </c>
      <c r="I33" s="658" t="s">
        <v>125</v>
      </c>
      <c r="J33" s="757" t="s">
        <v>255</v>
      </c>
      <c r="K33" s="758" t="s">
        <v>283</v>
      </c>
    </row>
    <row r="34" spans="1:11" s="515" customFormat="1" ht="13.5" customHeight="1">
      <c r="A34" s="29" t="s">
        <v>27</v>
      </c>
      <c r="B34" s="754" t="s">
        <v>265</v>
      </c>
      <c r="C34" s="761" t="s">
        <v>270</v>
      </c>
      <c r="D34" s="755" t="s">
        <v>261</v>
      </c>
      <c r="E34" s="658" t="s">
        <v>284</v>
      </c>
      <c r="F34" s="762" t="s">
        <v>253</v>
      </c>
      <c r="G34" s="657" t="s">
        <v>125</v>
      </c>
      <c r="H34" s="657" t="s">
        <v>284</v>
      </c>
      <c r="I34" s="657" t="s">
        <v>125</v>
      </c>
      <c r="J34" s="763" t="s">
        <v>255</v>
      </c>
      <c r="K34" s="764" t="s">
        <v>430</v>
      </c>
    </row>
    <row r="35" spans="1:11" s="515" customFormat="1" ht="13.5" customHeight="1">
      <c r="A35" s="65" t="s">
        <v>28</v>
      </c>
      <c r="B35" s="765" t="s">
        <v>293</v>
      </c>
      <c r="C35" s="754" t="s">
        <v>266</v>
      </c>
      <c r="D35" s="766" t="s">
        <v>276</v>
      </c>
      <c r="E35" s="767" t="s">
        <v>254</v>
      </c>
      <c r="F35" s="756" t="s">
        <v>260</v>
      </c>
      <c r="G35" s="658" t="s">
        <v>125</v>
      </c>
      <c r="H35" s="658" t="s">
        <v>254</v>
      </c>
      <c r="I35" s="658" t="s">
        <v>125</v>
      </c>
      <c r="J35" s="757" t="s">
        <v>255</v>
      </c>
      <c r="K35" s="758" t="s">
        <v>431</v>
      </c>
    </row>
    <row r="36" spans="1:11" s="515" customFormat="1" ht="13.5" customHeight="1">
      <c r="A36" s="29" t="s">
        <v>29</v>
      </c>
      <c r="B36" s="768" t="s">
        <v>260</v>
      </c>
      <c r="C36" s="754" t="s">
        <v>259</v>
      </c>
      <c r="D36" s="755" t="s">
        <v>253</v>
      </c>
      <c r="E36" s="658" t="s">
        <v>253</v>
      </c>
      <c r="F36" s="756" t="s">
        <v>259</v>
      </c>
      <c r="G36" s="658" t="s">
        <v>125</v>
      </c>
      <c r="H36" s="658" t="s">
        <v>125</v>
      </c>
      <c r="I36" s="658" t="s">
        <v>125</v>
      </c>
      <c r="J36" s="757" t="s">
        <v>255</v>
      </c>
      <c r="K36" s="758" t="s">
        <v>432</v>
      </c>
    </row>
    <row r="37" spans="1:11" s="515" customFormat="1" ht="13.5" customHeight="1">
      <c r="A37" s="29" t="s">
        <v>30</v>
      </c>
      <c r="B37" s="754" t="s">
        <v>280</v>
      </c>
      <c r="C37" s="754" t="s">
        <v>269</v>
      </c>
      <c r="D37" s="755" t="s">
        <v>274</v>
      </c>
      <c r="E37" s="658" t="s">
        <v>260</v>
      </c>
      <c r="F37" s="756" t="s">
        <v>258</v>
      </c>
      <c r="G37" s="658" t="s">
        <v>259</v>
      </c>
      <c r="H37" s="658" t="s">
        <v>272</v>
      </c>
      <c r="I37" s="658" t="s">
        <v>125</v>
      </c>
      <c r="J37" s="757" t="s">
        <v>125</v>
      </c>
      <c r="K37" s="758" t="s">
        <v>433</v>
      </c>
    </row>
    <row r="38" spans="1:11" s="515" customFormat="1" ht="13.5" customHeight="1">
      <c r="A38" s="29" t="s">
        <v>31</v>
      </c>
      <c r="B38" s="754" t="s">
        <v>261</v>
      </c>
      <c r="C38" s="754" t="s">
        <v>264</v>
      </c>
      <c r="D38" s="755" t="s">
        <v>262</v>
      </c>
      <c r="E38" s="658" t="s">
        <v>259</v>
      </c>
      <c r="F38" s="756" t="s">
        <v>125</v>
      </c>
      <c r="G38" s="658" t="s">
        <v>125</v>
      </c>
      <c r="H38" s="658" t="s">
        <v>264</v>
      </c>
      <c r="I38" s="658" t="s">
        <v>125</v>
      </c>
      <c r="J38" s="757" t="s">
        <v>125</v>
      </c>
      <c r="K38" s="758" t="s">
        <v>279</v>
      </c>
    </row>
    <row r="39" spans="1:11" s="515" customFormat="1" ht="13.5" customHeight="1">
      <c r="A39" s="29" t="s">
        <v>32</v>
      </c>
      <c r="B39" s="754" t="s">
        <v>265</v>
      </c>
      <c r="C39" s="761" t="s">
        <v>276</v>
      </c>
      <c r="D39" s="755" t="s">
        <v>258</v>
      </c>
      <c r="E39" s="658" t="s">
        <v>284</v>
      </c>
      <c r="F39" s="762" t="s">
        <v>125</v>
      </c>
      <c r="G39" s="657" t="s">
        <v>125</v>
      </c>
      <c r="H39" s="657" t="s">
        <v>266</v>
      </c>
      <c r="I39" s="657" t="s">
        <v>125</v>
      </c>
      <c r="J39" s="763" t="s">
        <v>255</v>
      </c>
      <c r="K39" s="764" t="s">
        <v>293</v>
      </c>
    </row>
    <row r="40" spans="1:11" s="515" customFormat="1" ht="13.5" customHeight="1">
      <c r="A40" s="65" t="s">
        <v>33</v>
      </c>
      <c r="B40" s="765" t="s">
        <v>276</v>
      </c>
      <c r="C40" s="754" t="s">
        <v>264</v>
      </c>
      <c r="D40" s="766" t="s">
        <v>252</v>
      </c>
      <c r="E40" s="767" t="s">
        <v>125</v>
      </c>
      <c r="F40" s="756" t="s">
        <v>258</v>
      </c>
      <c r="G40" s="658" t="s">
        <v>125</v>
      </c>
      <c r="H40" s="658" t="s">
        <v>258</v>
      </c>
      <c r="I40" s="658" t="s">
        <v>125</v>
      </c>
      <c r="J40" s="757" t="s">
        <v>255</v>
      </c>
      <c r="K40" s="758" t="s">
        <v>275</v>
      </c>
    </row>
    <row r="41" spans="1:11" s="515" customFormat="1" ht="13.5" customHeight="1">
      <c r="A41" s="29" t="s">
        <v>34</v>
      </c>
      <c r="B41" s="768" t="s">
        <v>267</v>
      </c>
      <c r="C41" s="754" t="s">
        <v>270</v>
      </c>
      <c r="D41" s="755" t="s">
        <v>270</v>
      </c>
      <c r="E41" s="658" t="s">
        <v>258</v>
      </c>
      <c r="F41" s="756" t="s">
        <v>262</v>
      </c>
      <c r="G41" s="658" t="s">
        <v>125</v>
      </c>
      <c r="H41" s="658" t="s">
        <v>125</v>
      </c>
      <c r="I41" s="658" t="s">
        <v>255</v>
      </c>
      <c r="J41" s="757" t="s">
        <v>255</v>
      </c>
      <c r="K41" s="758" t="s">
        <v>290</v>
      </c>
    </row>
    <row r="42" spans="1:11" s="515" customFormat="1" ht="13.5" customHeight="1">
      <c r="A42" s="29" t="s">
        <v>35</v>
      </c>
      <c r="B42" s="754" t="s">
        <v>260</v>
      </c>
      <c r="C42" s="754" t="s">
        <v>276</v>
      </c>
      <c r="D42" s="755" t="s">
        <v>268</v>
      </c>
      <c r="E42" s="658" t="s">
        <v>262</v>
      </c>
      <c r="F42" s="756" t="s">
        <v>262</v>
      </c>
      <c r="G42" s="658" t="s">
        <v>125</v>
      </c>
      <c r="H42" s="658" t="s">
        <v>125</v>
      </c>
      <c r="I42" s="658" t="s">
        <v>125</v>
      </c>
      <c r="J42" s="757" t="s">
        <v>255</v>
      </c>
      <c r="K42" s="758" t="s">
        <v>428</v>
      </c>
    </row>
    <row r="43" spans="1:11" s="515" customFormat="1" ht="13.5" customHeight="1">
      <c r="A43" s="29" t="s">
        <v>36</v>
      </c>
      <c r="B43" s="754" t="s">
        <v>294</v>
      </c>
      <c r="C43" s="754" t="s">
        <v>258</v>
      </c>
      <c r="D43" s="755" t="s">
        <v>258</v>
      </c>
      <c r="E43" s="658" t="s">
        <v>262</v>
      </c>
      <c r="F43" s="756" t="s">
        <v>125</v>
      </c>
      <c r="G43" s="658" t="s">
        <v>125</v>
      </c>
      <c r="H43" s="658" t="s">
        <v>257</v>
      </c>
      <c r="I43" s="658" t="s">
        <v>125</v>
      </c>
      <c r="J43" s="757" t="s">
        <v>255</v>
      </c>
      <c r="K43" s="758" t="s">
        <v>291</v>
      </c>
    </row>
    <row r="44" spans="1:11" s="515" customFormat="1" ht="13.5" customHeight="1">
      <c r="A44" s="29" t="s">
        <v>37</v>
      </c>
      <c r="B44" s="754" t="s">
        <v>428</v>
      </c>
      <c r="C44" s="761" t="s">
        <v>268</v>
      </c>
      <c r="D44" s="755" t="s">
        <v>295</v>
      </c>
      <c r="E44" s="658" t="s">
        <v>284</v>
      </c>
      <c r="F44" s="762" t="s">
        <v>270</v>
      </c>
      <c r="G44" s="657" t="s">
        <v>125</v>
      </c>
      <c r="H44" s="657" t="s">
        <v>252</v>
      </c>
      <c r="I44" s="657" t="s">
        <v>125</v>
      </c>
      <c r="J44" s="763" t="s">
        <v>255</v>
      </c>
      <c r="K44" s="764" t="s">
        <v>299</v>
      </c>
    </row>
    <row r="45" spans="1:11" s="515" customFormat="1" ht="13.5" customHeight="1">
      <c r="A45" s="65" t="s">
        <v>38</v>
      </c>
      <c r="B45" s="765" t="s">
        <v>295</v>
      </c>
      <c r="C45" s="754" t="s">
        <v>276</v>
      </c>
      <c r="D45" s="766" t="s">
        <v>284</v>
      </c>
      <c r="E45" s="767" t="s">
        <v>264</v>
      </c>
      <c r="F45" s="756" t="s">
        <v>264</v>
      </c>
      <c r="G45" s="658" t="s">
        <v>125</v>
      </c>
      <c r="H45" s="658" t="s">
        <v>264</v>
      </c>
      <c r="I45" s="658" t="s">
        <v>125</v>
      </c>
      <c r="J45" s="757" t="s">
        <v>255</v>
      </c>
      <c r="K45" s="758" t="s">
        <v>434</v>
      </c>
    </row>
    <row r="46" spans="1:11" s="515" customFormat="1" ht="13.5" customHeight="1">
      <c r="A46" s="29" t="s">
        <v>39</v>
      </c>
      <c r="B46" s="768" t="s">
        <v>266</v>
      </c>
      <c r="C46" s="754" t="s">
        <v>284</v>
      </c>
      <c r="D46" s="755" t="s">
        <v>253</v>
      </c>
      <c r="E46" s="658" t="s">
        <v>262</v>
      </c>
      <c r="F46" s="756" t="s">
        <v>262</v>
      </c>
      <c r="G46" s="658" t="s">
        <v>125</v>
      </c>
      <c r="H46" s="658" t="s">
        <v>252</v>
      </c>
      <c r="I46" s="658" t="s">
        <v>125</v>
      </c>
      <c r="J46" s="757" t="s">
        <v>255</v>
      </c>
      <c r="K46" s="758" t="s">
        <v>280</v>
      </c>
    </row>
    <row r="47" spans="1:11" s="515" customFormat="1" ht="13.5" customHeight="1">
      <c r="A47" s="29" t="s">
        <v>746</v>
      </c>
      <c r="B47" s="754" t="s">
        <v>125</v>
      </c>
      <c r="C47" s="754" t="s">
        <v>125</v>
      </c>
      <c r="D47" s="755" t="s">
        <v>255</v>
      </c>
      <c r="E47" s="658" t="s">
        <v>255</v>
      </c>
      <c r="F47" s="756" t="s">
        <v>255</v>
      </c>
      <c r="G47" s="658" t="s">
        <v>255</v>
      </c>
      <c r="H47" s="658" t="s">
        <v>255</v>
      </c>
      <c r="I47" s="658" t="s">
        <v>255</v>
      </c>
      <c r="J47" s="757" t="s">
        <v>255</v>
      </c>
      <c r="K47" s="758" t="s">
        <v>125</v>
      </c>
    </row>
    <row r="48" spans="1:11" s="515" customFormat="1" ht="13.5" customHeight="1">
      <c r="A48" s="29" t="s">
        <v>40</v>
      </c>
      <c r="B48" s="754" t="s">
        <v>277</v>
      </c>
      <c r="C48" s="754" t="s">
        <v>273</v>
      </c>
      <c r="D48" s="755" t="s">
        <v>254</v>
      </c>
      <c r="E48" s="658" t="s">
        <v>267</v>
      </c>
      <c r="F48" s="756" t="s">
        <v>270</v>
      </c>
      <c r="G48" s="658" t="s">
        <v>125</v>
      </c>
      <c r="H48" s="658" t="s">
        <v>254</v>
      </c>
      <c r="I48" s="658" t="s">
        <v>125</v>
      </c>
      <c r="J48" s="757" t="s">
        <v>125</v>
      </c>
      <c r="K48" s="758" t="s">
        <v>435</v>
      </c>
    </row>
    <row r="49" spans="1:11" s="515" customFormat="1" ht="13.5" customHeight="1">
      <c r="A49" s="29" t="s">
        <v>41</v>
      </c>
      <c r="B49" s="754" t="s">
        <v>291</v>
      </c>
      <c r="C49" s="761" t="s">
        <v>252</v>
      </c>
      <c r="D49" s="755" t="s">
        <v>276</v>
      </c>
      <c r="E49" s="658" t="s">
        <v>264</v>
      </c>
      <c r="F49" s="762" t="s">
        <v>258</v>
      </c>
      <c r="G49" s="657" t="s">
        <v>125</v>
      </c>
      <c r="H49" s="657" t="s">
        <v>274</v>
      </c>
      <c r="I49" s="657" t="s">
        <v>125</v>
      </c>
      <c r="J49" s="763" t="s">
        <v>255</v>
      </c>
      <c r="K49" s="764" t="s">
        <v>434</v>
      </c>
    </row>
    <row r="50" spans="1:11" s="515" customFormat="1" ht="13.5" customHeight="1">
      <c r="A50" s="65" t="s">
        <v>42</v>
      </c>
      <c r="B50" s="765" t="s">
        <v>265</v>
      </c>
      <c r="C50" s="754" t="s">
        <v>284</v>
      </c>
      <c r="D50" s="766" t="s">
        <v>284</v>
      </c>
      <c r="E50" s="767" t="s">
        <v>257</v>
      </c>
      <c r="F50" s="756" t="s">
        <v>253</v>
      </c>
      <c r="G50" s="658" t="s">
        <v>125</v>
      </c>
      <c r="H50" s="658" t="s">
        <v>253</v>
      </c>
      <c r="I50" s="658" t="s">
        <v>125</v>
      </c>
      <c r="J50" s="757" t="s">
        <v>255</v>
      </c>
      <c r="K50" s="758" t="s">
        <v>297</v>
      </c>
    </row>
    <row r="51" spans="1:11" s="515" customFormat="1" ht="13.5" customHeight="1">
      <c r="A51" s="29" t="s">
        <v>43</v>
      </c>
      <c r="B51" s="768" t="s">
        <v>296</v>
      </c>
      <c r="C51" s="754" t="s">
        <v>261</v>
      </c>
      <c r="D51" s="755" t="s">
        <v>294</v>
      </c>
      <c r="E51" s="658" t="s">
        <v>269</v>
      </c>
      <c r="F51" s="756" t="s">
        <v>284</v>
      </c>
      <c r="G51" s="658" t="s">
        <v>125</v>
      </c>
      <c r="H51" s="658" t="s">
        <v>264</v>
      </c>
      <c r="I51" s="658" t="s">
        <v>125</v>
      </c>
      <c r="J51" s="757" t="s">
        <v>255</v>
      </c>
      <c r="K51" s="758" t="s">
        <v>436</v>
      </c>
    </row>
    <row r="52" spans="1:11" s="515" customFormat="1" ht="13.5" customHeight="1">
      <c r="A52" s="29" t="s">
        <v>44</v>
      </c>
      <c r="B52" s="754" t="s">
        <v>125</v>
      </c>
      <c r="C52" s="754" t="s">
        <v>255</v>
      </c>
      <c r="D52" s="755" t="s">
        <v>259</v>
      </c>
      <c r="E52" s="658" t="s">
        <v>125</v>
      </c>
      <c r="F52" s="756" t="s">
        <v>125</v>
      </c>
      <c r="G52" s="658" t="s">
        <v>125</v>
      </c>
      <c r="H52" s="658" t="s">
        <v>125</v>
      </c>
      <c r="I52" s="658" t="s">
        <v>255</v>
      </c>
      <c r="J52" s="757" t="s">
        <v>125</v>
      </c>
      <c r="K52" s="758" t="s">
        <v>253</v>
      </c>
    </row>
    <row r="53" spans="1:11" s="515" customFormat="1" ht="13.5" customHeight="1">
      <c r="A53" s="29" t="s">
        <v>45</v>
      </c>
      <c r="B53" s="754" t="s">
        <v>253</v>
      </c>
      <c r="C53" s="754" t="s">
        <v>274</v>
      </c>
      <c r="D53" s="755" t="s">
        <v>253</v>
      </c>
      <c r="E53" s="658" t="s">
        <v>125</v>
      </c>
      <c r="F53" s="756" t="s">
        <v>259</v>
      </c>
      <c r="G53" s="658" t="s">
        <v>125</v>
      </c>
      <c r="H53" s="658" t="s">
        <v>255</v>
      </c>
      <c r="I53" s="658" t="s">
        <v>125</v>
      </c>
      <c r="J53" s="757" t="s">
        <v>255</v>
      </c>
      <c r="K53" s="758" t="s">
        <v>273</v>
      </c>
    </row>
    <row r="54" spans="1:11" s="515" customFormat="1" ht="13.5" customHeight="1">
      <c r="A54" s="29" t="s">
        <v>46</v>
      </c>
      <c r="B54" s="754" t="s">
        <v>294</v>
      </c>
      <c r="C54" s="761" t="s">
        <v>264</v>
      </c>
      <c r="D54" s="755" t="s">
        <v>254</v>
      </c>
      <c r="E54" s="658" t="s">
        <v>270</v>
      </c>
      <c r="F54" s="762" t="s">
        <v>253</v>
      </c>
      <c r="G54" s="657" t="s">
        <v>125</v>
      </c>
      <c r="H54" s="657" t="s">
        <v>125</v>
      </c>
      <c r="I54" s="657" t="s">
        <v>125</v>
      </c>
      <c r="J54" s="763" t="s">
        <v>255</v>
      </c>
      <c r="K54" s="764" t="s">
        <v>296</v>
      </c>
    </row>
    <row r="55" spans="1:11" s="515" customFormat="1" ht="13.5" customHeight="1">
      <c r="A55" s="65" t="s">
        <v>47</v>
      </c>
      <c r="B55" s="765" t="s">
        <v>272</v>
      </c>
      <c r="C55" s="754" t="s">
        <v>252</v>
      </c>
      <c r="D55" s="766" t="s">
        <v>262</v>
      </c>
      <c r="E55" s="767" t="s">
        <v>259</v>
      </c>
      <c r="F55" s="756" t="s">
        <v>257</v>
      </c>
      <c r="G55" s="658" t="s">
        <v>259</v>
      </c>
      <c r="H55" s="658" t="s">
        <v>262</v>
      </c>
      <c r="I55" s="658" t="s">
        <v>125</v>
      </c>
      <c r="J55" s="757" t="s">
        <v>125</v>
      </c>
      <c r="K55" s="758" t="s">
        <v>296</v>
      </c>
    </row>
    <row r="56" spans="1:11" s="515" customFormat="1" ht="13.5" customHeight="1">
      <c r="A56" s="29" t="s">
        <v>48</v>
      </c>
      <c r="B56" s="768" t="s">
        <v>251</v>
      </c>
      <c r="C56" s="754" t="s">
        <v>252</v>
      </c>
      <c r="D56" s="755" t="s">
        <v>270</v>
      </c>
      <c r="E56" s="658" t="s">
        <v>274</v>
      </c>
      <c r="F56" s="756" t="s">
        <v>262</v>
      </c>
      <c r="G56" s="658" t="s">
        <v>125</v>
      </c>
      <c r="H56" s="658" t="s">
        <v>125</v>
      </c>
      <c r="I56" s="658" t="s">
        <v>125</v>
      </c>
      <c r="J56" s="757" t="s">
        <v>255</v>
      </c>
      <c r="K56" s="758" t="s">
        <v>256</v>
      </c>
    </row>
    <row r="57" spans="1:11" s="515" customFormat="1" ht="13.5" customHeight="1">
      <c r="A57" s="29" t="s">
        <v>49</v>
      </c>
      <c r="B57" s="754" t="s">
        <v>425</v>
      </c>
      <c r="C57" s="754" t="s">
        <v>268</v>
      </c>
      <c r="D57" s="755" t="s">
        <v>282</v>
      </c>
      <c r="E57" s="658" t="s">
        <v>254</v>
      </c>
      <c r="F57" s="756" t="s">
        <v>267</v>
      </c>
      <c r="G57" s="658" t="s">
        <v>125</v>
      </c>
      <c r="H57" s="658" t="s">
        <v>297</v>
      </c>
      <c r="I57" s="658" t="s">
        <v>258</v>
      </c>
      <c r="J57" s="757" t="s">
        <v>125</v>
      </c>
      <c r="K57" s="758" t="s">
        <v>437</v>
      </c>
    </row>
    <row r="58" spans="1:11" s="515" customFormat="1" ht="13.5" customHeight="1">
      <c r="A58" s="29" t="s">
        <v>50</v>
      </c>
      <c r="B58" s="754" t="s">
        <v>261</v>
      </c>
      <c r="C58" s="754" t="s">
        <v>274</v>
      </c>
      <c r="D58" s="755" t="s">
        <v>253</v>
      </c>
      <c r="E58" s="658" t="s">
        <v>125</v>
      </c>
      <c r="F58" s="756" t="s">
        <v>258</v>
      </c>
      <c r="G58" s="658" t="s">
        <v>125</v>
      </c>
      <c r="H58" s="658" t="s">
        <v>257</v>
      </c>
      <c r="I58" s="658" t="s">
        <v>125</v>
      </c>
      <c r="J58" s="757" t="s">
        <v>255</v>
      </c>
      <c r="K58" s="758" t="s">
        <v>265</v>
      </c>
    </row>
    <row r="59" spans="1:11" s="515" customFormat="1" ht="13.5" customHeight="1">
      <c r="A59" s="29" t="s">
        <v>51</v>
      </c>
      <c r="B59" s="754" t="s">
        <v>252</v>
      </c>
      <c r="C59" s="761" t="s">
        <v>262</v>
      </c>
      <c r="D59" s="755" t="s">
        <v>264</v>
      </c>
      <c r="E59" s="658" t="s">
        <v>125</v>
      </c>
      <c r="F59" s="762" t="s">
        <v>259</v>
      </c>
      <c r="G59" s="657" t="s">
        <v>125</v>
      </c>
      <c r="H59" s="657" t="s">
        <v>259</v>
      </c>
      <c r="I59" s="657" t="s">
        <v>255</v>
      </c>
      <c r="J59" s="763" t="s">
        <v>255</v>
      </c>
      <c r="K59" s="764" t="s">
        <v>266</v>
      </c>
    </row>
    <row r="60" spans="1:11" s="515" customFormat="1" ht="13.5" customHeight="1">
      <c r="A60" s="65" t="s">
        <v>73</v>
      </c>
      <c r="B60" s="765" t="s">
        <v>125</v>
      </c>
      <c r="C60" s="754" t="s">
        <v>125</v>
      </c>
      <c r="D60" s="766" t="s">
        <v>125</v>
      </c>
      <c r="E60" s="767" t="s">
        <v>255</v>
      </c>
      <c r="F60" s="756" t="s">
        <v>255</v>
      </c>
      <c r="G60" s="658" t="s">
        <v>125</v>
      </c>
      <c r="H60" s="658" t="s">
        <v>125</v>
      </c>
      <c r="I60" s="658" t="s">
        <v>255</v>
      </c>
      <c r="J60" s="757" t="s">
        <v>255</v>
      </c>
      <c r="K60" s="758" t="s">
        <v>258</v>
      </c>
    </row>
    <row r="61" spans="1:11" s="515" customFormat="1" ht="13.5" customHeight="1">
      <c r="A61" s="29" t="s">
        <v>52</v>
      </c>
      <c r="B61" s="768" t="s">
        <v>266</v>
      </c>
      <c r="C61" s="754" t="s">
        <v>252</v>
      </c>
      <c r="D61" s="755" t="s">
        <v>260</v>
      </c>
      <c r="E61" s="658" t="s">
        <v>274</v>
      </c>
      <c r="F61" s="756" t="s">
        <v>264</v>
      </c>
      <c r="G61" s="658" t="s">
        <v>125</v>
      </c>
      <c r="H61" s="658" t="s">
        <v>270</v>
      </c>
      <c r="I61" s="658" t="s">
        <v>125</v>
      </c>
      <c r="J61" s="757" t="s">
        <v>125</v>
      </c>
      <c r="K61" s="758" t="s">
        <v>424</v>
      </c>
    </row>
    <row r="62" spans="1:11" s="515" customFormat="1" ht="13.5" customHeight="1">
      <c r="A62" s="29" t="s">
        <v>53</v>
      </c>
      <c r="B62" s="754" t="s">
        <v>275</v>
      </c>
      <c r="C62" s="754" t="s">
        <v>274</v>
      </c>
      <c r="D62" s="755" t="s">
        <v>254</v>
      </c>
      <c r="E62" s="658" t="s">
        <v>270</v>
      </c>
      <c r="F62" s="756" t="s">
        <v>284</v>
      </c>
      <c r="G62" s="658" t="s">
        <v>125</v>
      </c>
      <c r="H62" s="658" t="s">
        <v>273</v>
      </c>
      <c r="I62" s="658" t="s">
        <v>125</v>
      </c>
      <c r="J62" s="757" t="s">
        <v>125</v>
      </c>
      <c r="K62" s="758" t="s">
        <v>438</v>
      </c>
    </row>
    <row r="63" spans="1:11" s="515" customFormat="1" ht="13.5" customHeight="1">
      <c r="A63" s="29" t="s">
        <v>54</v>
      </c>
      <c r="B63" s="754" t="s">
        <v>253</v>
      </c>
      <c r="C63" s="754" t="s">
        <v>258</v>
      </c>
      <c r="D63" s="755" t="s">
        <v>262</v>
      </c>
      <c r="E63" s="658" t="s">
        <v>257</v>
      </c>
      <c r="F63" s="756" t="s">
        <v>125</v>
      </c>
      <c r="G63" s="658" t="s">
        <v>125</v>
      </c>
      <c r="H63" s="658" t="s">
        <v>125</v>
      </c>
      <c r="I63" s="658" t="s">
        <v>125</v>
      </c>
      <c r="J63" s="757" t="s">
        <v>255</v>
      </c>
      <c r="K63" s="758" t="s">
        <v>292</v>
      </c>
    </row>
    <row r="64" spans="1:11" s="515" customFormat="1" ht="13.5" customHeight="1">
      <c r="A64" s="29" t="s">
        <v>55</v>
      </c>
      <c r="B64" s="754" t="s">
        <v>439</v>
      </c>
      <c r="C64" s="768" t="s">
        <v>295</v>
      </c>
      <c r="D64" s="755" t="s">
        <v>284</v>
      </c>
      <c r="E64" s="658" t="s">
        <v>270</v>
      </c>
      <c r="F64" s="756" t="s">
        <v>257</v>
      </c>
      <c r="G64" s="658" t="s">
        <v>125</v>
      </c>
      <c r="H64" s="658" t="s">
        <v>276</v>
      </c>
      <c r="I64" s="658" t="s">
        <v>125</v>
      </c>
      <c r="J64" s="869" t="s">
        <v>255</v>
      </c>
      <c r="K64" s="758" t="s">
        <v>299</v>
      </c>
    </row>
    <row r="65" spans="1:11" s="515" customFormat="1" ht="13.5" customHeight="1">
      <c r="A65" s="29" t="s">
        <v>56</v>
      </c>
      <c r="B65" s="870" t="s">
        <v>274</v>
      </c>
      <c r="C65" s="768" t="s">
        <v>262</v>
      </c>
      <c r="D65" s="755" t="s">
        <v>125</v>
      </c>
      <c r="E65" s="658" t="s">
        <v>125</v>
      </c>
      <c r="F65" s="756" t="s">
        <v>125</v>
      </c>
      <c r="G65" s="658" t="s">
        <v>125</v>
      </c>
      <c r="H65" s="658" t="s">
        <v>257</v>
      </c>
      <c r="I65" s="658" t="s">
        <v>255</v>
      </c>
      <c r="J65" s="757" t="s">
        <v>255</v>
      </c>
      <c r="K65" s="758" t="s">
        <v>294</v>
      </c>
    </row>
    <row r="66" spans="1:11" ht="3" customHeight="1">
      <c r="A66" s="57"/>
      <c r="B66" s="761" t="s">
        <v>274</v>
      </c>
      <c r="C66" s="761" t="s">
        <v>262</v>
      </c>
      <c r="D66" s="657" t="s">
        <v>125</v>
      </c>
      <c r="E66" s="657" t="s">
        <v>125</v>
      </c>
      <c r="F66" s="762" t="s">
        <v>125</v>
      </c>
      <c r="G66" s="657" t="s">
        <v>125</v>
      </c>
      <c r="H66" s="657" t="s">
        <v>257</v>
      </c>
      <c r="I66" s="657" t="s">
        <v>255</v>
      </c>
      <c r="J66" s="763" t="s">
        <v>255</v>
      </c>
      <c r="K66" s="764" t="s">
        <v>294</v>
      </c>
    </row>
    <row r="67" spans="1:11" ht="3" customHeight="1">
      <c r="A67" s="29"/>
      <c r="B67" s="768" t="s">
        <v>440</v>
      </c>
      <c r="C67" s="768" t="s">
        <v>441</v>
      </c>
      <c r="D67" s="658" t="s">
        <v>442</v>
      </c>
      <c r="E67" s="658" t="s">
        <v>443</v>
      </c>
      <c r="F67" s="756" t="s">
        <v>444</v>
      </c>
      <c r="G67" s="658" t="s">
        <v>258</v>
      </c>
      <c r="H67" s="658" t="s">
        <v>445</v>
      </c>
      <c r="I67" s="658" t="s">
        <v>260</v>
      </c>
      <c r="J67" s="757" t="s">
        <v>267</v>
      </c>
      <c r="K67" s="758" t="s">
        <v>446</v>
      </c>
    </row>
    <row r="68" spans="1:11" s="515" customFormat="1" ht="13.5" customHeight="1">
      <c r="A68" s="343" t="s">
        <v>107</v>
      </c>
      <c r="B68" s="754" t="s">
        <v>440</v>
      </c>
      <c r="C68" s="754" t="s">
        <v>441</v>
      </c>
      <c r="D68" s="658" t="s">
        <v>442</v>
      </c>
      <c r="E68" s="658" t="s">
        <v>443</v>
      </c>
      <c r="F68" s="756" t="s">
        <v>444</v>
      </c>
      <c r="G68" s="769" t="s">
        <v>258</v>
      </c>
      <c r="H68" s="658" t="s">
        <v>445</v>
      </c>
      <c r="I68" s="658" t="s">
        <v>260</v>
      </c>
      <c r="J68" s="757" t="s">
        <v>267</v>
      </c>
      <c r="K68" s="652">
        <v>1344</v>
      </c>
    </row>
    <row r="69" spans="1:11" ht="3" customHeight="1" thickBot="1">
      <c r="A69" s="344"/>
      <c r="B69" s="345"/>
      <c r="C69" s="345"/>
      <c r="D69" s="345"/>
      <c r="E69" s="345"/>
      <c r="F69" s="345"/>
      <c r="G69" s="345"/>
      <c r="H69" s="345"/>
      <c r="I69" s="345"/>
      <c r="J69" s="345"/>
      <c r="K69" s="547"/>
    </row>
    <row r="70" spans="1:11" ht="6" customHeight="1">
      <c r="A70" s="346"/>
      <c r="B70" s="347"/>
      <c r="C70" s="347"/>
      <c r="D70" s="347"/>
      <c r="E70" s="347"/>
      <c r="F70" s="347"/>
      <c r="G70" s="347"/>
      <c r="H70" s="347"/>
      <c r="I70" s="347"/>
      <c r="J70" s="347"/>
      <c r="K70" s="348"/>
    </row>
    <row r="71" spans="1:11" ht="15" customHeight="1">
      <c r="A71" s="1090" t="s">
        <v>362</v>
      </c>
      <c r="B71" s="1090"/>
      <c r="C71" s="1090"/>
      <c r="D71" s="1090"/>
      <c r="E71" s="1090"/>
      <c r="F71" s="1090"/>
      <c r="G71" s="1090"/>
      <c r="H71" s="1090"/>
      <c r="I71" s="264"/>
      <c r="J71" s="264"/>
      <c r="K71" s="348"/>
    </row>
  </sheetData>
  <mergeCells count="9">
    <mergeCell ref="A71:H71"/>
    <mergeCell ref="A1:K1"/>
    <mergeCell ref="A2:K2"/>
    <mergeCell ref="A3:K3"/>
    <mergeCell ref="B6:B7"/>
    <mergeCell ref="C6:C7"/>
    <mergeCell ref="F6:F7"/>
    <mergeCell ref="G6:G7"/>
    <mergeCell ref="A6:A7"/>
  </mergeCells>
  <printOptions horizontalCentered="1"/>
  <pageMargins left="0.5" right="0.5" top="0.6" bottom="0.25" header="0" footer="0.5"/>
  <pageSetup fitToHeight="1" fitToWidth="1" horizontalDpi="600" verticalDpi="600" orientation="portrait" scale="79" r:id="rId1"/>
  <headerFooter alignWithMargins="0">
    <oddHeader xml:space="preserve">&amp;C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AppendixCTables</dc:title>
  <dc:subject/>
  <dc:creator/>
  <cp:keywords/>
  <dc:description/>
  <cp:lastModifiedBy>ellen.burton</cp:lastModifiedBy>
  <cp:lastPrinted>2006-07-12T19:58:56Z</cp:lastPrinted>
  <dcterms:created xsi:type="dcterms:W3CDTF">2000-10-12T17:28:14Z</dcterms:created>
  <dcterms:modified xsi:type="dcterms:W3CDTF">2006-08-03T15:48:48Z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-2014447343</vt:i4>
  </property>
  <property fmtid="{D5CDD505-2E9C-101B-9397-08002B2CF9AE}" pid="3" name="_EmailSubject">
    <vt:lpwstr>Please post additional Form 477-based data</vt:lpwstr>
  </property>
  <property fmtid="{D5CDD505-2E9C-101B-9397-08002B2CF9AE}" pid="4" name="_AuthorEmail">
    <vt:lpwstr>Ellen.Burton@fcc.gov</vt:lpwstr>
  </property>
  <property fmtid="{D5CDD505-2E9C-101B-9397-08002B2CF9AE}" pid="5" name="_AuthorEmailDisplayName">
    <vt:lpwstr>Ellen Burton</vt:lpwstr>
  </property>
  <property fmtid="{D5CDD505-2E9C-101B-9397-08002B2CF9AE}" pid="6" name="_PreviousAdHocReviewCycleID">
    <vt:i4>-1886784744</vt:i4>
  </property>
</Properties>
</file>