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580" windowHeight="3990" tabRatio="91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amp;16" sheetId="15" r:id="rId15"/>
    <sheet name="17" sheetId="16" r:id="rId16"/>
    <sheet name="18" sheetId="17" r:id="rId17"/>
    <sheet name="19" sheetId="18" r:id="rId18"/>
    <sheet name="Data for Charts" sheetId="19" r:id="rId19"/>
  </sheets>
  <definedNames>
    <definedName name="_xlnm.Print_Area" localSheetId="0">'1'!$A$1:$H$64</definedName>
    <definedName name="_xlnm.Print_Area" localSheetId="9">'10'!$A$1:$S$64</definedName>
    <definedName name="_xlnm.Print_Area" localSheetId="10">'11'!$A$1:$E$63</definedName>
    <definedName name="_xlnm.Print_Area" localSheetId="11">'12'!$A$1:$K$64</definedName>
    <definedName name="_xlnm.Print_Area" localSheetId="12">'13'!$A$1:$E$63</definedName>
    <definedName name="_xlnm.Print_Area" localSheetId="13">'14'!$A$1:$W$68</definedName>
    <definedName name="_xlnm.Print_Area" localSheetId="14">'15&amp;16'!$A$1:$AZ$43</definedName>
    <definedName name="_xlnm.Print_Area" localSheetId="15">'17'!$A$1:$AB$59</definedName>
    <definedName name="_xlnm.Print_Area" localSheetId="16">'18'!$A$1:$S$68</definedName>
    <definedName name="_xlnm.Print_Area" localSheetId="17">'19'!$A$1:$S$68</definedName>
    <definedName name="_xlnm.Print_Area" localSheetId="1">'2'!$A$1:$K$70</definedName>
    <definedName name="_xlnm.Print_Area" localSheetId="2">'3'!$A$1:$J$59</definedName>
    <definedName name="_xlnm.Print_Area" localSheetId="3">'4'!$A$1:$T$72</definedName>
    <definedName name="_xlnm.Print_Area" localSheetId="4">'5'!$B$1:$G$61</definedName>
    <definedName name="_xlnm.Print_Area" localSheetId="5">'6'!$A$1:$F$44</definedName>
    <definedName name="_xlnm.Print_Area" localSheetId="6">'7'!$A$1:$G$68</definedName>
    <definedName name="_xlnm.Print_Area" localSheetId="7">'8'!$A$1:$AL$69</definedName>
    <definedName name="_xlnm.Print_Area" localSheetId="8">'9'!$A$1:$S$65</definedName>
    <definedName name="Table_1">#REF!</definedName>
    <definedName name="Table_7_SAS_Data">#REF!</definedName>
    <definedName name="Table5">#REF!</definedName>
    <definedName name="Table5_SAS_Data">#REF!</definedName>
    <definedName name="Table7">#REF!</definedName>
  </definedNames>
  <calcPr fullCalcOnLoad="1"/>
</workbook>
</file>

<file path=xl/sharedStrings.xml><?xml version="1.0" encoding="utf-8"?>
<sst xmlns="http://schemas.openxmlformats.org/spreadsheetml/2006/main" count="3410" uniqueCount="1138">
  <si>
    <t>Total</t>
  </si>
  <si>
    <t>ILEC Lines</t>
  </si>
  <si>
    <t>CLEC Lines</t>
  </si>
  <si>
    <t>CLEC Share</t>
  </si>
  <si>
    <t>Table 1</t>
  </si>
  <si>
    <t>%</t>
  </si>
  <si>
    <t>Date</t>
  </si>
  <si>
    <t xml:space="preserve"> </t>
  </si>
  <si>
    <t>End-User Switched Access Lines Reported</t>
  </si>
  <si>
    <t>(End-User Switched Access Lines in Thousands)</t>
  </si>
  <si>
    <t>CLECs</t>
  </si>
  <si>
    <t>Dec 1999</t>
  </si>
  <si>
    <t>Jun 2000</t>
  </si>
  <si>
    <t>Dec 2000</t>
  </si>
  <si>
    <t>Jun 2001</t>
  </si>
  <si>
    <t>Dec 2001</t>
  </si>
  <si>
    <t>Jun 2002</t>
  </si>
  <si>
    <t>Dec 2002</t>
  </si>
  <si>
    <t>ILECs</t>
  </si>
  <si>
    <t>UNEs</t>
  </si>
  <si>
    <t>Table 5</t>
  </si>
  <si>
    <t>Table 6</t>
  </si>
  <si>
    <t>End-User Switched Access Lines Served by Reporting Local Exchange Carriers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</si>
  <si>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</si>
  <si>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</si>
  <si>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</si>
  <si>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</si>
  <si>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</si>
  <si>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</si>
  <si>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</si>
  <si>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</si>
  <si>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</si>
  <si>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</si>
  <si>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</si>
  <si>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</si>
  <si>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</si>
  <si>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</si>
  <si>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</si>
  <si>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</si>
  <si>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</si>
  <si>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</si>
  <si>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</si>
  <si>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</si>
  <si>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</si>
  <si>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</si>
  <si>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</si>
  <si>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</si>
  <si>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</si>
  <si>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</si>
  <si>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</si>
  <si>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</si>
  <si>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</si>
  <si>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</si>
  <si>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</si>
  <si>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</si>
  <si>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</si>
  <si>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</si>
  <si>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</si>
  <si>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</si>
  <si>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</si>
  <si>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</si>
  <si>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</si>
  <si>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</si>
  <si>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</si>
  <si>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</si>
  <si>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</si>
  <si>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</si>
  <si>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</si>
  <si>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</si>
  <si>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</si>
  <si>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</si>
  <si>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</si>
  <si>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</si>
  <si>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</si>
  <si>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</si>
  <si>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</si>
  <si>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</si>
  <si>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Nationwide</t>
  </si>
  <si>
    <t>End-User Switched Access Lines Served by Reporting Competitive Local Exchange Carriers</t>
  </si>
  <si>
    <t xml:space="preserve">* </t>
  </si>
  <si>
    <t xml:space="preserve">  Total</t>
  </si>
  <si>
    <t>Table 7</t>
  </si>
  <si>
    <t>Competitive Local Exchange Carrier Share of End-User Switched Access Lines</t>
  </si>
  <si>
    <t>* Data withheld to maintain firm confidentiality.</t>
  </si>
  <si>
    <t>End-User Switched Access Lines Served by Reporting Incumbent Local Exchange Carriers</t>
  </si>
  <si>
    <t>Table 8</t>
  </si>
  <si>
    <t>Table 9</t>
  </si>
  <si>
    <t>NA</t>
  </si>
  <si>
    <t>*</t>
  </si>
  <si>
    <t>Jun 2003</t>
  </si>
  <si>
    <t>Coaxial Cable</t>
  </si>
  <si>
    <t>Other Technologies</t>
  </si>
  <si>
    <t>Dec</t>
  </si>
  <si>
    <t>Jun</t>
  </si>
  <si>
    <t>Competitive Local Exchange Carrier Lines by Type of Technology</t>
  </si>
  <si>
    <t>Percent Coaxial Cable</t>
  </si>
  <si>
    <t>(Lines in Millions)</t>
  </si>
  <si>
    <t>Chart 1</t>
  </si>
  <si>
    <t>Dec 2003</t>
  </si>
  <si>
    <t>CLEC lines</t>
  </si>
  <si>
    <t>Resold</t>
  </si>
  <si>
    <t xml:space="preserve"> Reporting Incumbent Local Exchange Carriers</t>
  </si>
  <si>
    <t>Provided to Other Carriers</t>
  </si>
  <si>
    <t>Total UNEs</t>
  </si>
  <si>
    <t>Dec 1997</t>
  </si>
  <si>
    <t xml:space="preserve">    9</t>
  </si>
  <si>
    <t>Jun 1998</t>
  </si>
  <si>
    <t xml:space="preserve">    8</t>
  </si>
  <si>
    <t>Dec 1998</t>
  </si>
  <si>
    <t xml:space="preserve">    7</t>
  </si>
  <si>
    <t xml:space="preserve">   361</t>
  </si>
  <si>
    <t>Jun 1999</t>
  </si>
  <si>
    <t>Jun  2001</t>
  </si>
  <si>
    <r>
      <t xml:space="preserve">Date </t>
    </r>
    <r>
      <rPr>
        <b/>
        <vertAlign val="superscript"/>
        <sz val="11"/>
        <rFont val="Times New Roman"/>
        <family val="1"/>
      </rPr>
      <t>1</t>
    </r>
  </si>
  <si>
    <t>Percent of Total Lines</t>
  </si>
  <si>
    <t>Table 4</t>
  </si>
  <si>
    <t>Chart 4</t>
  </si>
  <si>
    <t>Chart 5</t>
  </si>
  <si>
    <t>ILEC Lines and the Percent Provided to Other Carriers</t>
  </si>
  <si>
    <t>Other Technology</t>
  </si>
  <si>
    <t>Competitive Local Exchange Carrier  Lines by Type of Technology</t>
  </si>
  <si>
    <t>Jun 2004</t>
  </si>
  <si>
    <t>American Samoa</t>
  </si>
  <si>
    <t>Dec 2004</t>
  </si>
  <si>
    <t>Note:  Data for June 2004 have been revised.</t>
  </si>
  <si>
    <t>Jun 2005</t>
  </si>
  <si>
    <t>Table 2</t>
  </si>
  <si>
    <t>End-User Switched Access Lines by Customer Type</t>
  </si>
  <si>
    <t>Reporting ILECs</t>
  </si>
  <si>
    <t>Reporting CLECs</t>
  </si>
  <si>
    <t>Residential</t>
  </si>
  <si>
    <t>% Residential</t>
  </si>
  <si>
    <t>Chart 2</t>
  </si>
  <si>
    <t>Table 3</t>
  </si>
  <si>
    <t xml:space="preserve">Reporting Competitive Local Exchange Carriers </t>
  </si>
  <si>
    <t>Acquired from Other Carriers</t>
  </si>
  <si>
    <t>CLEC-Owned</t>
  </si>
  <si>
    <t>Percent</t>
  </si>
  <si>
    <t>Chart 3</t>
  </si>
  <si>
    <t>Competitive Local Exchange Carriers' End-User Lines</t>
  </si>
  <si>
    <r>
      <t xml:space="preserve">Residential </t>
    </r>
    <r>
      <rPr>
        <b/>
        <vertAlign val="superscript"/>
        <sz val="12"/>
        <rFont val="Times New Roman"/>
        <family val="1"/>
      </rPr>
      <t>1</t>
    </r>
  </si>
  <si>
    <r>
      <t xml:space="preserve">Lines </t>
    </r>
    <r>
      <rPr>
        <b/>
        <vertAlign val="superscript"/>
        <sz val="11"/>
        <rFont val="Times New Roman"/>
        <family val="1"/>
      </rPr>
      <t>2</t>
    </r>
  </si>
  <si>
    <r>
      <t>UNEs</t>
    </r>
    <r>
      <rPr>
        <b/>
        <vertAlign val="superscript"/>
        <sz val="11"/>
        <rFont val="Times New Roman"/>
        <family val="1"/>
      </rPr>
      <t xml:space="preserve"> 1</t>
    </r>
  </si>
  <si>
    <t>Table 11</t>
  </si>
  <si>
    <t xml:space="preserve">  Nationwide </t>
  </si>
  <si>
    <t>Percentage of Lines Provided to Residential Customers</t>
  </si>
  <si>
    <t>ILEC Total</t>
  </si>
  <si>
    <t>RBOC</t>
  </si>
  <si>
    <t>Other ILEC</t>
  </si>
  <si>
    <t>CLEC</t>
  </si>
  <si>
    <t>Business</t>
  </si>
  <si>
    <t xml:space="preserve">  All Lines</t>
  </si>
  <si>
    <t xml:space="preserve">  Percent Presubscribed</t>
  </si>
  <si>
    <t>Table 10</t>
  </si>
  <si>
    <t>CLEC-Reported End-User Switched Access Lines by State</t>
  </si>
  <si>
    <t>Resold Lines</t>
  </si>
  <si>
    <t xml:space="preserve">Total  </t>
  </si>
  <si>
    <t>Table 13</t>
  </si>
  <si>
    <t>Subscribers</t>
  </si>
  <si>
    <t>Dist. of Columbia</t>
  </si>
  <si>
    <t>Guam</t>
  </si>
  <si>
    <t xml:space="preserve"> *</t>
  </si>
  <si>
    <r>
      <t>Carriers</t>
    </r>
    <r>
      <rPr>
        <b/>
        <vertAlign val="superscript"/>
        <sz val="11"/>
        <rFont val="Times New Roman"/>
        <family val="1"/>
      </rPr>
      <t xml:space="preserve"> 1</t>
    </r>
  </si>
  <si>
    <r>
      <t xml:space="preserve">Percent Resold </t>
    </r>
    <r>
      <rPr>
        <b/>
        <vertAlign val="superscript"/>
        <sz val="11"/>
        <rFont val="Times New Roman"/>
        <family val="1"/>
      </rPr>
      <t>2</t>
    </r>
  </si>
  <si>
    <t>Northern Mariana Isl.</t>
  </si>
  <si>
    <r>
      <t>Mobile Wireless Telephone Subscribers</t>
    </r>
    <r>
      <rPr>
        <b/>
        <vertAlign val="superscript"/>
        <sz val="14"/>
        <rFont val="Times New Roman"/>
        <family val="1"/>
      </rPr>
      <t xml:space="preserve"> 1</t>
    </r>
    <r>
      <rPr>
        <b/>
        <sz val="14"/>
        <rFont val="Times New Roman"/>
        <family val="1"/>
      </rPr>
      <t xml:space="preserve">                                                                                  </t>
    </r>
  </si>
  <si>
    <t>Table 12</t>
  </si>
  <si>
    <t>Number of Reporting Local Exchange Carriers</t>
  </si>
  <si>
    <t xml:space="preserve">  Nationwide - Unduplicated</t>
  </si>
  <si>
    <r>
      <t xml:space="preserve">Business </t>
    </r>
    <r>
      <rPr>
        <b/>
        <vertAlign val="superscript"/>
        <sz val="12"/>
        <rFont val="Times New Roman"/>
        <family val="1"/>
      </rPr>
      <t>2</t>
    </r>
  </si>
  <si>
    <r>
      <t xml:space="preserve">1 </t>
    </r>
    <r>
      <rPr>
        <sz val="11"/>
        <rFont val="Times New Roman"/>
        <family val="1"/>
      </rPr>
      <t>Included small business lines through December 2004.</t>
    </r>
  </si>
  <si>
    <r>
      <t xml:space="preserve">2 </t>
    </r>
    <r>
      <rPr>
        <sz val="11"/>
        <rFont val="Times New Roman"/>
        <family val="1"/>
      </rPr>
      <t>Excluded small business lines through December 2004.</t>
    </r>
  </si>
  <si>
    <t>(Switched Access Lines in Thousands)</t>
  </si>
  <si>
    <t>Presubscribed Interstate Long Distance Lines</t>
  </si>
  <si>
    <t xml:space="preserve">  Presubscribed</t>
  </si>
  <si>
    <t xml:space="preserve">  Not Presubscribed</t>
  </si>
  <si>
    <r>
      <t xml:space="preserve">2 </t>
    </r>
    <r>
      <rPr>
        <sz val="11"/>
        <rFont val="Times New Roman"/>
        <family val="1"/>
      </rPr>
      <t xml:space="preserve"> Percentage of mobile wireless subscribers receiving their service from a mobile wireless reseller.</t>
    </r>
  </si>
  <si>
    <t>Table 14</t>
  </si>
  <si>
    <t>Percentage of Zip Codes with Competitive Local Exchange Carriers (CLECs)</t>
  </si>
  <si>
    <t>Number of CLECs</t>
  </si>
  <si>
    <t>Zero</t>
  </si>
  <si>
    <t>One</t>
  </si>
  <si>
    <t>Two</t>
  </si>
  <si>
    <t>Three</t>
  </si>
  <si>
    <t>Four</t>
  </si>
  <si>
    <t>Five</t>
  </si>
  <si>
    <t>Six</t>
  </si>
  <si>
    <t>Seven</t>
  </si>
  <si>
    <t>Eight</t>
  </si>
  <si>
    <t>Nine</t>
  </si>
  <si>
    <t>Ten or More</t>
  </si>
  <si>
    <t>Percentage of Households in Zip Codes with Competitive Local Exchange Carriers</t>
  </si>
  <si>
    <t xml:space="preserve">Number of CLECs </t>
  </si>
  <si>
    <t>One - Three</t>
  </si>
  <si>
    <t>CLEC-Owned End-User Switched Access Lines Served by Reporting Competitive Local Exchange Carriers</t>
  </si>
  <si>
    <t>(In Thousands)</t>
  </si>
  <si>
    <t xml:space="preserve"> * </t>
  </si>
  <si>
    <t>Table 18</t>
  </si>
  <si>
    <t xml:space="preserve">UNEs Acquired from Other Carriers </t>
  </si>
  <si>
    <t>Table 19</t>
  </si>
  <si>
    <t>4,030,126</t>
  </si>
  <si>
    <t>316,131</t>
  </si>
  <si>
    <t>38,447</t>
  </si>
  <si>
    <t>77,018</t>
  </si>
  <si>
    <t>1,601,784</t>
  </si>
  <si>
    <t>493,450</t>
  </si>
  <si>
    <t>216,229</t>
  </si>
  <si>
    <t>1,089,068</t>
  </si>
  <si>
    <t>643,452</t>
  </si>
  <si>
    <t>43,205</t>
  </si>
  <si>
    <t>217,847</t>
  </si>
  <si>
    <t>68,767</t>
  </si>
  <si>
    <t>260,065</t>
  </si>
  <si>
    <t>267,486</t>
  </si>
  <si>
    <t>280,696</t>
  </si>
  <si>
    <t>60,569</t>
  </si>
  <si>
    <t>505,432</t>
  </si>
  <si>
    <t>117,620</t>
  </si>
  <si>
    <t>30,425</t>
  </si>
  <si>
    <t>CLECs Reporting</t>
  </si>
  <si>
    <t>Total End-User Lines</t>
  </si>
  <si>
    <t>ILECs Reporting</t>
  </si>
  <si>
    <t>Total Lines</t>
  </si>
  <si>
    <t>End-User Lines</t>
  </si>
  <si>
    <t>Without Switching</t>
  </si>
  <si>
    <t>With Switching</t>
  </si>
  <si>
    <t>Total UNEs &amp; Resold Lines</t>
  </si>
  <si>
    <t xml:space="preserve">State </t>
  </si>
  <si>
    <r>
      <t xml:space="preserve">1 </t>
    </r>
    <r>
      <rPr>
        <sz val="10"/>
        <rFont val="Times New Roman"/>
        <family val="1"/>
      </rPr>
      <t xml:space="preserve"> Includes unbundled network element (UNE) loops leased from an unaffiliated carrier on a stand-alone basis and also UNE loops leased in combination with UNE switching or any other unbundled network element.</t>
    </r>
  </si>
  <si>
    <r>
      <t>2</t>
    </r>
    <r>
      <rPr>
        <sz val="10"/>
        <rFont val="Times New Roman"/>
        <family val="1"/>
      </rPr>
      <t xml:space="preserve">  Lines provided over CLEC-owned "last-mile" facilities.</t>
    </r>
  </si>
  <si>
    <t>Dec  1999</t>
  </si>
  <si>
    <t>Only LECs with at least 10,000 lines in a state were required to report through December 2004.  Beginning with the June 2005 data all LECs are required to report.</t>
  </si>
  <si>
    <t>981,363</t>
  </si>
  <si>
    <t>Each report represents all of a company's operations in a given state.  Carriers with both ILEC and CLEC operations in the same state provide separate reports.</t>
  </si>
  <si>
    <t>Demographic data are from Demographic Power Pack, Current Year Update (2000), MapInfo Corporation.  Only LECs with at least 10,000 lines in a state were required to report through December 2004.  Beginning with the June 2005 data all LECs are required to report.  Figures may not add to 100% due to rounding.</t>
  </si>
  <si>
    <r>
      <t xml:space="preserve">Percent of Lines That Serve Residential Customers </t>
    </r>
    <r>
      <rPr>
        <b/>
        <vertAlign val="superscript"/>
        <sz val="12"/>
        <rFont val="Times New Roman"/>
        <family val="1"/>
      </rPr>
      <t>1</t>
    </r>
  </si>
  <si>
    <t>Dec 2005</t>
  </si>
  <si>
    <r>
      <t>1</t>
    </r>
    <r>
      <rPr>
        <sz val="11"/>
        <rFont val="Times New Roman"/>
        <family val="1"/>
      </rPr>
      <t xml:space="preserve">  For data through December 2004, only facilities-based wireless carriers with at least 10,000 mobile telephony subscribers per state were required to report data, and they were instructed to use billing addresses to determine subscriber counts by state.  Starting with the June 2005 data, all facilities-based wireless carriers are required to report, and to use the area codes of telephone numbers provided to subscribers to determine subscriber counts by state.      </t>
    </r>
  </si>
  <si>
    <t>864,526</t>
  </si>
  <si>
    <t>496,728</t>
  </si>
  <si>
    <t>362,494</t>
  </si>
  <si>
    <t>168,895</t>
  </si>
  <si>
    <t>1,482,865</t>
  </si>
  <si>
    <t>174,913</t>
  </si>
  <si>
    <t>451,936</t>
  </si>
  <si>
    <t>228,138</t>
  </si>
  <si>
    <t>185,347</t>
  </si>
  <si>
    <t>75,643</t>
  </si>
  <si>
    <t>328,505</t>
  </si>
  <si>
    <t>128,053</t>
  </si>
  <si>
    <t>2,332,263</t>
  </si>
  <si>
    <t>181,656</t>
  </si>
  <si>
    <t>Jun 2006</t>
  </si>
  <si>
    <t>393,856</t>
  </si>
  <si>
    <t>121,800</t>
  </si>
  <si>
    <t>222,977</t>
  </si>
  <si>
    <t>1,744,981</t>
  </si>
  <si>
    <t>1,032,383</t>
  </si>
  <si>
    <t>302,425</t>
  </si>
  <si>
    <t>459,748</t>
  </si>
  <si>
    <t>716,741</t>
  </si>
  <si>
    <t>1,389,235</t>
  </si>
  <si>
    <t>3,574,947</t>
  </si>
  <si>
    <t>627,184</t>
  </si>
  <si>
    <t>1,877,661</t>
  </si>
  <si>
    <t>290,102</t>
  </si>
  <si>
    <t>538,227</t>
  </si>
  <si>
    <t>1,058,163</t>
  </si>
  <si>
    <t>644,787</t>
  </si>
  <si>
    <r>
      <t>1</t>
    </r>
    <r>
      <rPr>
        <sz val="11"/>
        <rFont val="Times New Roman"/>
        <family val="1"/>
      </rPr>
      <t xml:space="preserve"> Data prior to December 1999 are from Common Carrier Bureau voluntary surveys.  Only LECs with at least 10,000 lines in a state were required to report data for December 1999 through December 2004, after which all LECs are required to report.</t>
    </r>
  </si>
  <si>
    <t>Dec 2006</t>
  </si>
  <si>
    <t>Chart 1 - Table 1</t>
  </si>
  <si>
    <t>RAW DATA FOR LOCAL COMP. CHARTS</t>
  </si>
  <si>
    <t>Chart 2 - Table 2</t>
  </si>
  <si>
    <t>Chart 3 - Table 3</t>
  </si>
  <si>
    <t>Chart 4 - Table 4</t>
  </si>
  <si>
    <t>Chart 5 - Table 5</t>
  </si>
  <si>
    <t>2,874,367</t>
  </si>
  <si>
    <t>340,507</t>
  </si>
  <si>
    <t>3,542,844</t>
  </si>
  <si>
    <t>1,680,975</t>
  </si>
  <si>
    <t>24,572,034</t>
  </si>
  <si>
    <t>3,040,589</t>
  </si>
  <si>
    <t>2,328,966</t>
  </si>
  <si>
    <t>585,113</t>
  </si>
  <si>
    <t>752,548</t>
  </si>
  <si>
    <t>12,619,929</t>
  </si>
  <si>
    <t>6,001,411</t>
  </si>
  <si>
    <t>934,405</t>
  </si>
  <si>
    <t>773,893</t>
  </si>
  <si>
    <t>8,227,185</t>
  </si>
  <si>
    <t>3,442,612</t>
  </si>
  <si>
    <t>1,633,697</t>
  </si>
  <si>
    <t>1,659,662</t>
  </si>
  <si>
    <t>2,507,816</t>
  </si>
  <si>
    <t>2,942,463</t>
  </si>
  <si>
    <t>710,985</t>
  </si>
  <si>
    <t>3,967,969</t>
  </si>
  <si>
    <t>4,487,601</t>
  </si>
  <si>
    <t>6,229,949</t>
  </si>
  <si>
    <t>3,132,453</t>
  </si>
  <si>
    <t>1,631,331</t>
  </si>
  <si>
    <t>3,595,157</t>
  </si>
  <si>
    <t>466,022</t>
  </si>
  <si>
    <t>1,070,550</t>
  </si>
  <si>
    <t>1,604,713</t>
  </si>
  <si>
    <t>790,639</t>
  </si>
  <si>
    <t>6,233,984</t>
  </si>
  <si>
    <t>1,024,852</t>
  </si>
  <si>
    <t>12,995,534</t>
  </si>
  <si>
    <t>5,503,202</t>
  </si>
  <si>
    <t>367,850</t>
  </si>
  <si>
    <t>6,993,803</t>
  </si>
  <si>
    <t>2,001,835</t>
  </si>
  <si>
    <t>2,055,890</t>
  </si>
  <si>
    <t>7,397,397</t>
  </si>
  <si>
    <t>2,002,851</t>
  </si>
  <si>
    <t>689,209</t>
  </si>
  <si>
    <t>2,606,827</t>
  </si>
  <si>
    <t>433,927</t>
  </si>
  <si>
    <t>4,065,964</t>
  </si>
  <si>
    <t>14,424,253</t>
  </si>
  <si>
    <t>1,413,756</t>
  </si>
  <si>
    <t>294,984</t>
  </si>
  <si>
    <t>4,851,206</t>
  </si>
  <si>
    <t>4,062,372</t>
  </si>
  <si>
    <t>820,838</t>
  </si>
  <si>
    <t>3,200,301</t>
  </si>
  <si>
    <t>315,347</t>
  </si>
  <si>
    <t>192,053,067</t>
  </si>
  <si>
    <t>Jun 2007</t>
  </si>
  <si>
    <t>Dec 2007</t>
  </si>
  <si>
    <t>December 31, 2007</t>
  </si>
  <si>
    <t>Table 15</t>
  </si>
  <si>
    <t>Table 16</t>
  </si>
  <si>
    <t>Table 17</t>
  </si>
  <si>
    <t>Jun 2008</t>
  </si>
  <si>
    <t>June 30, 2008</t>
  </si>
  <si>
    <t>(As of June 30, 2008)</t>
  </si>
  <si>
    <t xml:space="preserve"> (As of June 30, 2008) </t>
  </si>
  <si>
    <t>Percentage of Zip Codes with Competitive Local Exchange Carriers as of June 30, 2008</t>
  </si>
  <si>
    <t xml:space="preserve">Figures may not add to totals due to rounding.  Some data for December 2007 have been revised.  </t>
  </si>
  <si>
    <t>* Data withheld to maintain firm confidentiality.  NA is an abbreviation for not applicable.  Some data for December 2007 have been revised.</t>
  </si>
  <si>
    <t>* Data withheld to maintain firm confidentiality.  Some data for December 2007 have been revised.</t>
  </si>
  <si>
    <t>Only LECs with at least 10,000 lines in a state were required to report through December 2004.   Beginning with the June 2005 data all LECs are required to report.  Some data for December 2007 have been revised.</t>
  </si>
  <si>
    <t>Only LECs with at least 10,000 lines in a state were required to report through December 2004.  Beginning with the June 2005 data all LECs are required to report.  Some data for December 2007 have been revised.</t>
  </si>
  <si>
    <t>Only LECs with at least 10,000 lines in a state were required to report through December 2004.  Beginning with the June 2005 data all LECs are required to report.  Figures may not add to totals due to rounding.  Some data for December 2007 have been revised.</t>
  </si>
  <si>
    <t>Figures may not add to totals due to rounding.  Some data for December 2007 have been revised.</t>
  </si>
  <si>
    <t>12</t>
  </si>
  <si>
    <t>6</t>
  </si>
  <si>
    <t>3,104,664</t>
  </si>
  <si>
    <t>3,275,933</t>
  </si>
  <si>
    <t>3,374,701</t>
  </si>
  <si>
    <t>3,605,490</t>
  </si>
  <si>
    <t>3,765,194</t>
  </si>
  <si>
    <t>3,887,016</t>
  </si>
  <si>
    <t>7</t>
  </si>
  <si>
    <t>11</t>
  </si>
  <si>
    <t>376,695</t>
  </si>
  <si>
    <t>397,429</t>
  </si>
  <si>
    <t>412,112</t>
  </si>
  <si>
    <t>431,653</t>
  </si>
  <si>
    <t>459,703</t>
  </si>
  <si>
    <t>480,069</t>
  </si>
  <si>
    <t>9</t>
  </si>
  <si>
    <t>3,844,357</t>
  </si>
  <si>
    <t>4,153,491</t>
  </si>
  <si>
    <t>4,405,032</t>
  </si>
  <si>
    <t>4,637,471</t>
  </si>
  <si>
    <t>4,799,648</t>
  </si>
  <si>
    <t>4,935,640</t>
  </si>
  <si>
    <t>1,780,621</t>
  </si>
  <si>
    <t>1,924,313</t>
  </si>
  <si>
    <t>2,044,217</t>
  </si>
  <si>
    <t>2,149,312</t>
  </si>
  <si>
    <t>2,288,049</t>
  </si>
  <si>
    <t>2,446,414</t>
  </si>
  <si>
    <t>25,537,232</t>
  </si>
  <si>
    <t>27,496,682</t>
  </si>
  <si>
    <t>29,717,334</t>
  </si>
  <si>
    <t>30,203,842</t>
  </si>
  <si>
    <t>32,247,015</t>
  </si>
  <si>
    <t>31,946,342</t>
  </si>
  <si>
    <t>10</t>
  </si>
  <si>
    <t>3,246,994</t>
  </si>
  <si>
    <t>3,428,381</t>
  </si>
  <si>
    <t>3,608,209</t>
  </si>
  <si>
    <t>3,756,215</t>
  </si>
  <si>
    <t>3,967,902</t>
  </si>
  <si>
    <t>4,065,993</t>
  </si>
  <si>
    <t>4</t>
  </si>
  <si>
    <t>2,463,249</t>
  </si>
  <si>
    <t>2,582,367</t>
  </si>
  <si>
    <t>2,705,023</t>
  </si>
  <si>
    <t>2,786,594</t>
  </si>
  <si>
    <t>2,883,780</t>
  </si>
  <si>
    <t>2,958,633</t>
  </si>
  <si>
    <t>8</t>
  </si>
  <si>
    <t>618,165</t>
  </si>
  <si>
    <t>650,328</t>
  </si>
  <si>
    <t>682,636</t>
  </si>
  <si>
    <t>724,342</t>
  </si>
  <si>
    <t>750,793</t>
  </si>
  <si>
    <t>774,709</t>
  </si>
  <si>
    <t>825,195</t>
  </si>
  <si>
    <t>878,846</t>
  </si>
  <si>
    <t>880,077</t>
  </si>
  <si>
    <t>965,816</t>
  </si>
  <si>
    <t>935,808</t>
  </si>
  <si>
    <t>1,047,428</t>
  </si>
  <si>
    <t>12,568,133</t>
  </si>
  <si>
    <t>14,176,756</t>
  </si>
  <si>
    <t>14,761,666</t>
  </si>
  <si>
    <t>15,255,433</t>
  </si>
  <si>
    <t>15,604,856</t>
  </si>
  <si>
    <t>15,809,443</t>
  </si>
  <si>
    <t>5</t>
  </si>
  <si>
    <t>6,079,022</t>
  </si>
  <si>
    <t>6,865,466</t>
  </si>
  <si>
    <t>7,281,724</t>
  </si>
  <si>
    <t>7,598,387</t>
  </si>
  <si>
    <t>7,940,514</t>
  </si>
  <si>
    <t>8,142,364</t>
  </si>
  <si>
    <t>983,227</t>
  </si>
  <si>
    <t>1,010,341</t>
  </si>
  <si>
    <t>1,034,788</t>
  </si>
  <si>
    <t>1,066,608</t>
  </si>
  <si>
    <t>1,096,181</t>
  </si>
  <si>
    <t>1,115,274</t>
  </si>
  <si>
    <t>16</t>
  </si>
  <si>
    <t>834,219</t>
  </si>
  <si>
    <t>901,455</t>
  </si>
  <si>
    <t>972,825</t>
  </si>
  <si>
    <t>1,018,617</t>
  </si>
  <si>
    <t>1,085,776</t>
  </si>
  <si>
    <t>1,125,104</t>
  </si>
  <si>
    <t>8,654,888</t>
  </si>
  <si>
    <t>9,147,657</t>
  </si>
  <si>
    <t>9,588,517</t>
  </si>
  <si>
    <t>9,949,126</t>
  </si>
  <si>
    <t>10,330,274</t>
  </si>
  <si>
    <t>10,633,730</t>
  </si>
  <si>
    <t>3,715,504</t>
  </si>
  <si>
    <t>3,972,560</t>
  </si>
  <si>
    <t>4,271,412</t>
  </si>
  <si>
    <t>4,448,186</t>
  </si>
  <si>
    <t>4,675,372</t>
  </si>
  <si>
    <t>4,823,650</t>
  </si>
  <si>
    <t>61</t>
  </si>
  <si>
    <t>1,811,400</t>
  </si>
  <si>
    <t>1,867,015</t>
  </si>
  <si>
    <t>2,009,826</t>
  </si>
  <si>
    <t>2,058,022</t>
  </si>
  <si>
    <t>2,165,772</t>
  </si>
  <si>
    <t>2,244,649</t>
  </si>
  <si>
    <t>1,794,268</t>
  </si>
  <si>
    <t>1,905,342</t>
  </si>
  <si>
    <t>2,046,542</t>
  </si>
  <si>
    <t>2,133,399</t>
  </si>
  <si>
    <t>2,261,455</t>
  </si>
  <si>
    <t>2,326,444</t>
  </si>
  <si>
    <t>2,662,278</t>
  </si>
  <si>
    <t>2,820,938</t>
  </si>
  <si>
    <t>2,966,195</t>
  </si>
  <si>
    <t>3,101,267</t>
  </si>
  <si>
    <t>3,291,480</t>
  </si>
  <si>
    <t>3,342,867</t>
  </si>
  <si>
    <t>3,191,583</t>
  </si>
  <si>
    <t>3,355,503</t>
  </si>
  <si>
    <t>3,492,358</t>
  </si>
  <si>
    <t>3,611,553</t>
  </si>
  <si>
    <t>3,764,592</t>
  </si>
  <si>
    <t>3,895,938</t>
  </si>
  <si>
    <t>746,141</t>
  </si>
  <si>
    <t>786,811</t>
  </si>
  <si>
    <t>844,537</t>
  </si>
  <si>
    <t>882,039</t>
  </si>
  <si>
    <t>940,914</t>
  </si>
  <si>
    <t>972,323</t>
  </si>
  <si>
    <t>4,239,259</t>
  </si>
  <si>
    <t>4,470,542</t>
  </si>
  <si>
    <t>4,691,026</t>
  </si>
  <si>
    <t>4,818,275</t>
  </si>
  <si>
    <t>5,023,573</t>
  </si>
  <si>
    <t>5,124,208</t>
  </si>
  <si>
    <t>4,727,742</t>
  </si>
  <si>
    <t>4,916,500</t>
  </si>
  <si>
    <t>5,128,860</t>
  </si>
  <si>
    <t>5,289,432</t>
  </si>
  <si>
    <t>5,469,503</t>
  </si>
  <si>
    <t>5,624,292</t>
  </si>
  <si>
    <t>6,603,942</t>
  </si>
  <si>
    <t>6,862,582</t>
  </si>
  <si>
    <t>7,093,721</t>
  </si>
  <si>
    <t>7,333,242</t>
  </si>
  <si>
    <t>7,608,420</t>
  </si>
  <si>
    <t>7,820,609</t>
  </si>
  <si>
    <t>3,379,832</t>
  </si>
  <si>
    <t>3,542,865</t>
  </si>
  <si>
    <t>3,701,515</t>
  </si>
  <si>
    <t>3,833,826</t>
  </si>
  <si>
    <t>4,048,413</t>
  </si>
  <si>
    <t>4,164,322</t>
  </si>
  <si>
    <t>1,821,087</t>
  </si>
  <si>
    <t>1,923,365</t>
  </si>
  <si>
    <t>2,029,916</t>
  </si>
  <si>
    <t>2,069,897</t>
  </si>
  <si>
    <t>2,196,392</t>
  </si>
  <si>
    <t>2,252,244</t>
  </si>
  <si>
    <t>3,853,072</t>
  </si>
  <si>
    <t>4,067,585</t>
  </si>
  <si>
    <t>4,322,458</t>
  </si>
  <si>
    <t>4,480,384</t>
  </si>
  <si>
    <t>4,673,889</t>
  </si>
  <si>
    <t>4,835,115</t>
  </si>
  <si>
    <t>525,003</t>
  </si>
  <si>
    <t>575,034</t>
  </si>
  <si>
    <t>619,620</t>
  </si>
  <si>
    <t>650,381</t>
  </si>
  <si>
    <t>693,507</t>
  </si>
  <si>
    <t>723,081</t>
  </si>
  <si>
    <t>1,160,062</t>
  </si>
  <si>
    <t>1,198,714</t>
  </si>
  <si>
    <t>1,272,067</t>
  </si>
  <si>
    <t>1,325,131</t>
  </si>
  <si>
    <t>1,387,022</t>
  </si>
  <si>
    <t>1,451,007</t>
  </si>
  <si>
    <t>1,777,387</t>
  </si>
  <si>
    <t>1,883,273</t>
  </si>
  <si>
    <t>1,990,215</t>
  </si>
  <si>
    <t>2,092,872</t>
  </si>
  <si>
    <t>2,166,680</t>
  </si>
  <si>
    <t>2,249,231</t>
  </si>
  <si>
    <t>849,344</t>
  </si>
  <si>
    <t>896,661</t>
  </si>
  <si>
    <t>943,330</t>
  </si>
  <si>
    <t>973,105</t>
  </si>
  <si>
    <t>1,022,406</t>
  </si>
  <si>
    <t>1,044,808</t>
  </si>
  <si>
    <t>6,616,560</t>
  </si>
  <si>
    <t>6,953,528</t>
  </si>
  <si>
    <t>7,207,018</t>
  </si>
  <si>
    <t>7,419,289</t>
  </si>
  <si>
    <t>7,654,173</t>
  </si>
  <si>
    <t>7,834,401</t>
  </si>
  <si>
    <t>1,170,186</t>
  </si>
  <si>
    <t>1,252,770</t>
  </si>
  <si>
    <t>1,333,210</t>
  </si>
  <si>
    <t>1,415,726</t>
  </si>
  <si>
    <t>1,489,120</t>
  </si>
  <si>
    <t>1,555,122</t>
  </si>
  <si>
    <t>13,804,502</t>
  </si>
  <si>
    <t>14,573,548</t>
  </si>
  <si>
    <t>15,261,760</t>
  </si>
  <si>
    <t>15,901,378</t>
  </si>
  <si>
    <t>16,395,371</t>
  </si>
  <si>
    <t>17,259,751</t>
  </si>
  <si>
    <t>5,791,947</t>
  </si>
  <si>
    <t>6,209,483</t>
  </si>
  <si>
    <t>6,626,582</t>
  </si>
  <si>
    <t>6,961,656</t>
  </si>
  <si>
    <t>7,305,964</t>
  </si>
  <si>
    <t>7,427,570</t>
  </si>
  <si>
    <t>431,675</t>
  </si>
  <si>
    <t>456,806</t>
  </si>
  <si>
    <t>472,799</t>
  </si>
  <si>
    <t>492,101</t>
  </si>
  <si>
    <t>513,238</t>
  </si>
  <si>
    <t>541,042</t>
  </si>
  <si>
    <t>7,503,673</t>
  </si>
  <si>
    <t>7,939,126</t>
  </si>
  <si>
    <t>8,380,138</t>
  </si>
  <si>
    <t>8,722,523</t>
  </si>
  <si>
    <t>9,098,920</t>
  </si>
  <si>
    <t>9,357,119</t>
  </si>
  <si>
    <t>15</t>
  </si>
  <si>
    <t>2,188,590</t>
  </si>
  <si>
    <t>2,317,197</t>
  </si>
  <si>
    <t>2,479,877</t>
  </si>
  <si>
    <t>2,571,878</t>
  </si>
  <si>
    <t>2,722,901</t>
  </si>
  <si>
    <t>2,807,607</t>
  </si>
  <si>
    <t>2,339,414</t>
  </si>
  <si>
    <t>2,484,176</t>
  </si>
  <si>
    <t>2,655,905</t>
  </si>
  <si>
    <t>2,781,196</t>
  </si>
  <si>
    <t>2,922,609</t>
  </si>
  <si>
    <t>3,006,636</t>
  </si>
  <si>
    <t>7,942,340</t>
  </si>
  <si>
    <t>8,348,713</t>
  </si>
  <si>
    <t>8,831,238</t>
  </si>
  <si>
    <t>9,200,793</t>
  </si>
  <si>
    <t>9,615,349</t>
  </si>
  <si>
    <t>9,894,870</t>
  </si>
  <si>
    <t>2,110,798</t>
  </si>
  <si>
    <t>2,170,540</t>
  </si>
  <si>
    <t>2,301,275</t>
  </si>
  <si>
    <t>2,322,737</t>
  </si>
  <si>
    <t>2,410,503</t>
  </si>
  <si>
    <t>2,074,854</t>
  </si>
  <si>
    <t>749,091</t>
  </si>
  <si>
    <t>765,355</t>
  </si>
  <si>
    <t>797,603</t>
  </si>
  <si>
    <t>828,969</t>
  </si>
  <si>
    <t>848,249</t>
  </si>
  <si>
    <t>873,565</t>
  </si>
  <si>
    <t>2,783,511</t>
  </si>
  <si>
    <t>3,000,861</t>
  </si>
  <si>
    <t>3,208,504</t>
  </si>
  <si>
    <t>3,339,733</t>
  </si>
  <si>
    <t>3,500,297</t>
  </si>
  <si>
    <t>3,572,588</t>
  </si>
  <si>
    <t>481,404</t>
  </si>
  <si>
    <t>513,850</t>
  </si>
  <si>
    <t>547,812</t>
  </si>
  <si>
    <t>569,513</t>
  </si>
  <si>
    <t>596,470</t>
  </si>
  <si>
    <t>610,945</t>
  </si>
  <si>
    <t>4,417,140</t>
  </si>
  <si>
    <t>4,730,704</t>
  </si>
  <si>
    <t>5,126,510</t>
  </si>
  <si>
    <t>4,970,756</t>
  </si>
  <si>
    <t>5,245,513</t>
  </si>
  <si>
    <t>5,790,638</t>
  </si>
  <si>
    <t>25</t>
  </si>
  <si>
    <t>15,644,066</t>
  </si>
  <si>
    <t>16,927,880</t>
  </si>
  <si>
    <t>17,822,230</t>
  </si>
  <si>
    <t>18,792,225</t>
  </si>
  <si>
    <t>19,677,302</t>
  </si>
  <si>
    <t>20,389,774</t>
  </si>
  <si>
    <t>1,529,501</t>
  </si>
  <si>
    <t>1,649,265</t>
  </si>
  <si>
    <t>1,774,755</t>
  </si>
  <si>
    <t>1,874,345</t>
  </si>
  <si>
    <t>1,970,501</t>
  </si>
  <si>
    <t>2,045,870</t>
  </si>
  <si>
    <t>314,325</t>
  </si>
  <si>
    <t>333,551</t>
  </si>
  <si>
    <t>358,052</t>
  </si>
  <si>
    <t>374,984</t>
  </si>
  <si>
    <t>402,173</t>
  </si>
  <si>
    <t>421,399</t>
  </si>
  <si>
    <t>5,072,921</t>
  </si>
  <si>
    <t>5,325,173</t>
  </si>
  <si>
    <t>5,607,350</t>
  </si>
  <si>
    <t>6,148,261</t>
  </si>
  <si>
    <t>6,415,881</t>
  </si>
  <si>
    <t>6,242,155</t>
  </si>
  <si>
    <t>4,249,357</t>
  </si>
  <si>
    <t>4,494,964</t>
  </si>
  <si>
    <t>4,799,143</t>
  </si>
  <si>
    <t>5,034,885</t>
  </si>
  <si>
    <t>5,292,298</t>
  </si>
  <si>
    <t>5,460,640</t>
  </si>
  <si>
    <t>858,310</t>
  </si>
  <si>
    <t>964,649</t>
  </si>
  <si>
    <t>1,040,224</t>
  </si>
  <si>
    <t>1,095,038</t>
  </si>
  <si>
    <t>1,172,699</t>
  </si>
  <si>
    <t>1,235,610</t>
  </si>
  <si>
    <t>3,366,332</t>
  </si>
  <si>
    <t>3,517,283</t>
  </si>
  <si>
    <t>3,509,528</t>
  </si>
  <si>
    <t>3,641,432</t>
  </si>
  <si>
    <t>3,841,745</t>
  </si>
  <si>
    <t>3,966,445</t>
  </si>
  <si>
    <t>342,008</t>
  </si>
  <si>
    <t>358,668</t>
  </si>
  <si>
    <t>387,164</t>
  </si>
  <si>
    <t>410,464</t>
  </si>
  <si>
    <t>441,161</t>
  </si>
  <si>
    <t>457,201</t>
  </si>
  <si>
    <t>170</t>
  </si>
  <si>
    <t>203,667,474</t>
  </si>
  <si>
    <t>217,418,404</t>
  </si>
  <si>
    <t>229,619,397</t>
  </si>
  <si>
    <t>238,315,850</t>
  </si>
  <si>
    <t>249,331,701</t>
  </si>
  <si>
    <t>255,301,307</t>
  </si>
  <si>
    <t>50,521</t>
  </si>
  <si>
    <t>196,427</t>
  </si>
  <si>
    <t>105,367</t>
  </si>
  <si>
    <t>352,315</t>
  </si>
  <si>
    <t>0</t>
  </si>
  <si>
    <t>159,392</t>
  </si>
  <si>
    <t>168,373</t>
  </si>
  <si>
    <t>801,062</t>
  </si>
  <si>
    <t>1,128,827</t>
  </si>
  <si>
    <t>6,065</t>
  </si>
  <si>
    <t>56,714</t>
  </si>
  <si>
    <t>112,191</t>
  </si>
  <si>
    <t>174,970</t>
  </si>
  <si>
    <t>707,679</t>
  </si>
  <si>
    <t>884,212</t>
  </si>
  <si>
    <t>1,508,657</t>
  </si>
  <si>
    <t>3,100,548</t>
  </si>
  <si>
    <t>116,669</t>
  </si>
  <si>
    <t>206,941</t>
  </si>
  <si>
    <t>124,903</t>
  </si>
  <si>
    <t>448,513</t>
  </si>
  <si>
    <t>50,966</t>
  </si>
  <si>
    <t>97,618</t>
  </si>
  <si>
    <t>142,897</t>
  </si>
  <si>
    <t>291,481</t>
  </si>
  <si>
    <t>30,697</t>
  </si>
  <si>
    <t>47,285</t>
  </si>
  <si>
    <t>6,709</t>
  </si>
  <si>
    <t>84,691</t>
  </si>
  <si>
    <t>57,293</t>
  </si>
  <si>
    <t>32,438</t>
  </si>
  <si>
    <t>46,349</t>
  </si>
  <si>
    <t>136,080</t>
  </si>
  <si>
    <t>398,908</t>
  </si>
  <si>
    <t>631,875</t>
  </si>
  <si>
    <t>245,604</t>
  </si>
  <si>
    <t>1,276,387</t>
  </si>
  <si>
    <t>134,401</t>
  </si>
  <si>
    <t>370,575</t>
  </si>
  <si>
    <t>259,086</t>
  </si>
  <si>
    <t>764,062</t>
  </si>
  <si>
    <t>28,377</t>
  </si>
  <si>
    <t>4,841</t>
  </si>
  <si>
    <t>81,890</t>
  </si>
  <si>
    <t>115,108</t>
  </si>
  <si>
    <t>24,602</t>
  </si>
  <si>
    <t>34,696</t>
  </si>
  <si>
    <t>19,506</t>
  </si>
  <si>
    <t>78,804</t>
  </si>
  <si>
    <t>109,347</t>
  </si>
  <si>
    <t>498,956</t>
  </si>
  <si>
    <t>266,495</t>
  </si>
  <si>
    <t>874,798</t>
  </si>
  <si>
    <t>31,006</t>
  </si>
  <si>
    <t>142,616</t>
  </si>
  <si>
    <t>139,421</t>
  </si>
  <si>
    <t>313,043</t>
  </si>
  <si>
    <t>47,398</t>
  </si>
  <si>
    <t>63,115</t>
  </si>
  <si>
    <t>162,663</t>
  </si>
  <si>
    <t>273,176</t>
  </si>
  <si>
    <t>28,893</t>
  </si>
  <si>
    <t>105,548</t>
  </si>
  <si>
    <t>240,916</t>
  </si>
  <si>
    <t>375,357</t>
  </si>
  <si>
    <t>60,031</t>
  </si>
  <si>
    <t>105,935</t>
  </si>
  <si>
    <t>165,147</t>
  </si>
  <si>
    <t>331,113</t>
  </si>
  <si>
    <t>34,667</t>
  </si>
  <si>
    <t>139,360</t>
  </si>
  <si>
    <t>274,973</t>
  </si>
  <si>
    <t>449,000</t>
  </si>
  <si>
    <t>27,805</t>
  </si>
  <si>
    <t>67,339</t>
  </si>
  <si>
    <t>85,901</t>
  </si>
  <si>
    <t>181,045</t>
  </si>
  <si>
    <t>203,330</t>
  </si>
  <si>
    <t>229,940</t>
  </si>
  <si>
    <t>45,800</t>
  </si>
  <si>
    <t>479,070</t>
  </si>
  <si>
    <t>316,556</t>
  </si>
  <si>
    <t>341,003</t>
  </si>
  <si>
    <t>213,284</t>
  </si>
  <si>
    <t>870,843</t>
  </si>
  <si>
    <t>53,397</t>
  </si>
  <si>
    <t>536,781</t>
  </si>
  <si>
    <t>337,113</t>
  </si>
  <si>
    <t>927,291</t>
  </si>
  <si>
    <t>121,518</t>
  </si>
  <si>
    <t>250,175</t>
  </si>
  <si>
    <t>200,579</t>
  </si>
  <si>
    <t>572,272</t>
  </si>
  <si>
    <t>32,116</t>
  </si>
  <si>
    <t>68,331</t>
  </si>
  <si>
    <t>21,521</t>
  </si>
  <si>
    <t>121,968</t>
  </si>
  <si>
    <t>39,031</t>
  </si>
  <si>
    <t>163,563</t>
  </si>
  <si>
    <t>267,929</t>
  </si>
  <si>
    <t>470,523</t>
  </si>
  <si>
    <t>9,447</t>
  </si>
  <si>
    <t>12,579</t>
  </si>
  <si>
    <t>74,105</t>
  </si>
  <si>
    <t>96,131</t>
  </si>
  <si>
    <t>215,712</t>
  </si>
  <si>
    <t>273,966</t>
  </si>
  <si>
    <t>81,261</t>
  </si>
  <si>
    <t>82,341</t>
  </si>
  <si>
    <t>208,497</t>
  </si>
  <si>
    <t>372,099</t>
  </si>
  <si>
    <t>41,313</t>
  </si>
  <si>
    <t>89,963</t>
  </si>
  <si>
    <t>35,797</t>
  </si>
  <si>
    <t>167,073</t>
  </si>
  <si>
    <t>436,041</t>
  </si>
  <si>
    <t>321,389</t>
  </si>
  <si>
    <t>109,039</t>
  </si>
  <si>
    <t>866,469</t>
  </si>
  <si>
    <t>31,616</t>
  </si>
  <si>
    <t>24,273</t>
  </si>
  <si>
    <t>19,149</t>
  </si>
  <si>
    <t>75,038</t>
  </si>
  <si>
    <t>840,788</t>
  </si>
  <si>
    <t>924,969</t>
  </si>
  <si>
    <t>1,359,180</t>
  </si>
  <si>
    <t>3,124,937</t>
  </si>
  <si>
    <t>116,102</t>
  </si>
  <si>
    <t>246,403</t>
  </si>
  <si>
    <t>590,419</t>
  </si>
  <si>
    <t>952,924</t>
  </si>
  <si>
    <t>4,491</t>
  </si>
  <si>
    <t>20,326</t>
  </si>
  <si>
    <t>51,371</t>
  </si>
  <si>
    <t>76,188</t>
  </si>
  <si>
    <t>111,050</t>
  </si>
  <si>
    <t>347,616</t>
  </si>
  <si>
    <t>906,335</t>
  </si>
  <si>
    <t>1,365,001</t>
  </si>
  <si>
    <t>18,435</t>
  </si>
  <si>
    <t>109,185</t>
  </si>
  <si>
    <t>346,807</t>
  </si>
  <si>
    <t>474,427</t>
  </si>
  <si>
    <t>49,234</t>
  </si>
  <si>
    <t>208,960</t>
  </si>
  <si>
    <t>42,288</t>
  </si>
  <si>
    <t>300,482</t>
  </si>
  <si>
    <t>426,809</t>
  </si>
  <si>
    <t>649,133</t>
  </si>
  <si>
    <t>347,203</t>
  </si>
  <si>
    <t>1,423,145</t>
  </si>
  <si>
    <t>70,183</t>
  </si>
  <si>
    <t>116,266</t>
  </si>
  <si>
    <t>186,449</t>
  </si>
  <si>
    <t>38,918</t>
  </si>
  <si>
    <t>300,542</t>
  </si>
  <si>
    <t>36,690</t>
  </si>
  <si>
    <t>148,654</t>
  </si>
  <si>
    <t>213,338</t>
  </si>
  <si>
    <t>398,682</t>
  </si>
  <si>
    <t>6,442</t>
  </si>
  <si>
    <t>7,780</t>
  </si>
  <si>
    <t>110,180</t>
  </si>
  <si>
    <t>124,402</t>
  </si>
  <si>
    <t>97,807</t>
  </si>
  <si>
    <t>216,373</t>
  </si>
  <si>
    <t>208,678</t>
  </si>
  <si>
    <t>522,858</t>
  </si>
  <si>
    <t>241,814</t>
  </si>
  <si>
    <t>811,320</t>
  </si>
  <si>
    <t>865,778</t>
  </si>
  <si>
    <t>1,918,912</t>
  </si>
  <si>
    <t>52,708</t>
  </si>
  <si>
    <t>130,035</t>
  </si>
  <si>
    <t>27,946</t>
  </si>
  <si>
    <t>210,689</t>
  </si>
  <si>
    <t>21,733</t>
  </si>
  <si>
    <t>46,692</t>
  </si>
  <si>
    <t>263,765</t>
  </si>
  <si>
    <t>295,180</t>
  </si>
  <si>
    <t>484,184</t>
  </si>
  <si>
    <t>1,043,129</t>
  </si>
  <si>
    <t>115,949</t>
  </si>
  <si>
    <t>251,781</t>
  </si>
  <si>
    <t>103,315</t>
  </si>
  <si>
    <t>471,045</t>
  </si>
  <si>
    <t>21,582</t>
  </si>
  <si>
    <t>85,768</t>
  </si>
  <si>
    <t>34,129</t>
  </si>
  <si>
    <t>141,479</t>
  </si>
  <si>
    <t>24,533</t>
  </si>
  <si>
    <t>333,281</t>
  </si>
  <si>
    <t>386,661</t>
  </si>
  <si>
    <t>744,475</t>
  </si>
  <si>
    <t>2,483</t>
  </si>
  <si>
    <t>10,413</t>
  </si>
  <si>
    <t>37,619</t>
  </si>
  <si>
    <t>50,515</t>
  </si>
  <si>
    <t>6,072,664</t>
  </si>
  <si>
    <t>10,883,683</t>
  </si>
  <si>
    <t>13,092,958</t>
  </si>
  <si>
    <t>30,049,305</t>
  </si>
  <si>
    <t>359,149</t>
  </si>
  <si>
    <t>365,944</t>
  </si>
  <si>
    <t>300,675</t>
  </si>
  <si>
    <t>297,649</t>
  </si>
  <si>
    <t>315,229</t>
  </si>
  <si>
    <t>116,432</t>
  </si>
  <si>
    <t>978,582</t>
  </si>
  <si>
    <t>970,453</t>
  </si>
  <si>
    <t>1,017,866</t>
  </si>
  <si>
    <t>1,042,689</t>
  </si>
  <si>
    <t>1,070,962</t>
  </si>
  <si>
    <t>152,089</t>
  </si>
  <si>
    <t>162,545</t>
  </si>
  <si>
    <t>166,346</t>
  </si>
  <si>
    <t>178,090</t>
  </si>
  <si>
    <t>173,107</t>
  </si>
  <si>
    <t>3,023,367</t>
  </si>
  <si>
    <t>2,900,279</t>
  </si>
  <si>
    <t>3,045,769</t>
  </si>
  <si>
    <t>2,898,469</t>
  </si>
  <si>
    <t>2,984,085</t>
  </si>
  <si>
    <t>590,821</t>
  </si>
  <si>
    <t>528,727</t>
  </si>
  <si>
    <t>452,270</t>
  </si>
  <si>
    <t>425,205</t>
  </si>
  <si>
    <t>394,574</t>
  </si>
  <si>
    <t>251,351</t>
  </si>
  <si>
    <t>261,681</t>
  </si>
  <si>
    <t>261,499</t>
  </si>
  <si>
    <t>260,817</t>
  </si>
  <si>
    <t>264,784</t>
  </si>
  <si>
    <t>118,235</t>
  </si>
  <si>
    <t>101,513</t>
  </si>
  <si>
    <t>100,159</t>
  </si>
  <si>
    <t>99,237</t>
  </si>
  <si>
    <t>84,588</t>
  </si>
  <si>
    <t>172,671</t>
  </si>
  <si>
    <t>144,600</t>
  </si>
  <si>
    <t>143,615</t>
  </si>
  <si>
    <t>137,088</t>
  </si>
  <si>
    <t>130,863</t>
  </si>
  <si>
    <t>1,868,560</t>
  </si>
  <si>
    <t>1,617,538</t>
  </si>
  <si>
    <t>1,339,771</t>
  </si>
  <si>
    <t>1,298,169</t>
  </si>
  <si>
    <t>1,264,763</t>
  </si>
  <si>
    <t>886,413</t>
  </si>
  <si>
    <t>909,236</t>
  </si>
  <si>
    <t>654,696</t>
  </si>
  <si>
    <t>729,770</t>
  </si>
  <si>
    <t>725,125</t>
  </si>
  <si>
    <t>49,317</t>
  </si>
  <si>
    <t>60,696</t>
  </si>
  <si>
    <t>74,309</t>
  </si>
  <si>
    <t>87,551</t>
  </si>
  <si>
    <t>103,498</t>
  </si>
  <si>
    <t>75,951</t>
  </si>
  <si>
    <t>80,698</t>
  </si>
  <si>
    <t>76,063</t>
  </si>
  <si>
    <t>78,053</t>
  </si>
  <si>
    <t>74,962</t>
  </si>
  <si>
    <t>1,135,562</t>
  </si>
  <si>
    <t>1,139,239</t>
  </si>
  <si>
    <t>1,075,230</t>
  </si>
  <si>
    <t>949,607</t>
  </si>
  <si>
    <t>908,594</t>
  </si>
  <si>
    <t>359,622</t>
  </si>
  <si>
    <t>338,113</t>
  </si>
  <si>
    <t>335,322</t>
  </si>
  <si>
    <t>292,751</t>
  </si>
  <si>
    <t>283,833</t>
  </si>
  <si>
    <t>221,758</t>
  </si>
  <si>
    <t>229,603</t>
  </si>
  <si>
    <t>238,161</t>
  </si>
  <si>
    <t>250,859</t>
  </si>
  <si>
    <t>268,858</t>
  </si>
  <si>
    <t>301,121</t>
  </si>
  <si>
    <t>346,533</t>
  </si>
  <si>
    <t>327,099</t>
  </si>
  <si>
    <t>349,366</t>
  </si>
  <si>
    <t>358,278</t>
  </si>
  <si>
    <t>306,370</t>
  </si>
  <si>
    <t>337,467</t>
  </si>
  <si>
    <t>313,256</t>
  </si>
  <si>
    <t>327,737</t>
  </si>
  <si>
    <t>370,671</t>
  </si>
  <si>
    <t>365,473</t>
  </si>
  <si>
    <t>394,199</t>
  </si>
  <si>
    <t>357,862</t>
  </si>
  <si>
    <t>363,022</t>
  </si>
  <si>
    <t>383,465</t>
  </si>
  <si>
    <t>163,818</t>
  </si>
  <si>
    <t>134,610</t>
  </si>
  <si>
    <t>122,984</t>
  </si>
  <si>
    <t>135,213</t>
  </si>
  <si>
    <t>150,079</t>
  </si>
  <si>
    <t>690,791</t>
  </si>
  <si>
    <t>590,557</t>
  </si>
  <si>
    <t>552,190</t>
  </si>
  <si>
    <t>527,181</t>
  </si>
  <si>
    <t>475,200</t>
  </si>
  <si>
    <t>1,036,974</t>
  </si>
  <si>
    <t>978,953</t>
  </si>
  <si>
    <t>928,137</t>
  </si>
  <si>
    <t>865,351</t>
  </si>
  <si>
    <t>844,441</t>
  </si>
  <si>
    <t>1,048,822</t>
  </si>
  <si>
    <t>992,598</t>
  </si>
  <si>
    <t>882,821</t>
  </si>
  <si>
    <t>923,265</t>
  </si>
  <si>
    <t>892,684</t>
  </si>
  <si>
    <t>724,198</t>
  </si>
  <si>
    <t>675,623</t>
  </si>
  <si>
    <t>641,373</t>
  </si>
  <si>
    <t>658,897</t>
  </si>
  <si>
    <t>612,880</t>
  </si>
  <si>
    <t>155,966</t>
  </si>
  <si>
    <t>161,058</t>
  </si>
  <si>
    <t>124,832</t>
  </si>
  <si>
    <t>125,099</t>
  </si>
  <si>
    <t>112,407</t>
  </si>
  <si>
    <t>368,561</t>
  </si>
  <si>
    <t>425,768</t>
  </si>
  <si>
    <t>402,764</t>
  </si>
  <si>
    <t>436,388</t>
  </si>
  <si>
    <t>447,830</t>
  </si>
  <si>
    <t>52,014</t>
  </si>
  <si>
    <t>61,726</t>
  </si>
  <si>
    <t>71,746</t>
  </si>
  <si>
    <t>82,330</t>
  </si>
  <si>
    <t>93,177</t>
  </si>
  <si>
    <t>237,496</t>
  </si>
  <si>
    <t>244,058</t>
  </si>
  <si>
    <t>248,839</t>
  </si>
  <si>
    <t>257,518</t>
  </si>
  <si>
    <t>265,020</t>
  </si>
  <si>
    <t>182,033</t>
  </si>
  <si>
    <t>245,553</t>
  </si>
  <si>
    <t>218,960</t>
  </si>
  <si>
    <t>355,806</t>
  </si>
  <si>
    <t>306,513</t>
  </si>
  <si>
    <t>209,366</t>
  </si>
  <si>
    <t>195,539</t>
  </si>
  <si>
    <t>182,196</t>
  </si>
  <si>
    <t>171,449</t>
  </si>
  <si>
    <t>165,481</t>
  </si>
  <si>
    <t>1,282,857</t>
  </si>
  <si>
    <t>993,630</t>
  </si>
  <si>
    <t>977,119</t>
  </si>
  <si>
    <t>896,827</t>
  </si>
  <si>
    <t>859,086</t>
  </si>
  <si>
    <t>65,123</t>
  </si>
  <si>
    <t>76,512</t>
  </si>
  <si>
    <t>75,169</t>
  </si>
  <si>
    <t>76,701</t>
  </si>
  <si>
    <t>72,931</t>
  </si>
  <si>
    <t>3,552,701</t>
  </si>
  <si>
    <t>3,043,468</t>
  </si>
  <si>
    <t>2,941,533</t>
  </si>
  <si>
    <t>2,867,919</t>
  </si>
  <si>
    <t>2,940,611</t>
  </si>
  <si>
    <t>748,608</t>
  </si>
  <si>
    <t>797,793</t>
  </si>
  <si>
    <t>767,508</t>
  </si>
  <si>
    <t>846,146</t>
  </si>
  <si>
    <t>887,960</t>
  </si>
  <si>
    <t>66,830</t>
  </si>
  <si>
    <t>68,351</t>
  </si>
  <si>
    <t>70,031</t>
  </si>
  <si>
    <t>70,727</t>
  </si>
  <si>
    <t>70,767</t>
  </si>
  <si>
    <t>953,386</t>
  </si>
  <si>
    <t>963,094</t>
  </si>
  <si>
    <t>962,245</t>
  </si>
  <si>
    <t>1,068,758</t>
  </si>
  <si>
    <t>1,170,979</t>
  </si>
  <si>
    <t>329,248</t>
  </si>
  <si>
    <t>361,715</t>
  </si>
  <si>
    <t>387,450</t>
  </si>
  <si>
    <t>419,998</t>
  </si>
  <si>
    <t>445,128</t>
  </si>
  <si>
    <t>375,380</t>
  </si>
  <si>
    <t>305,519</t>
  </si>
  <si>
    <t>317,921</t>
  </si>
  <si>
    <t>325,293</t>
  </si>
  <si>
    <t>308,306</t>
  </si>
  <si>
    <t>1,891,822</t>
  </si>
  <si>
    <t>1,572,224</t>
  </si>
  <si>
    <t>1,437,452</t>
  </si>
  <si>
    <t>1,520,708</t>
  </si>
  <si>
    <t>1,407,131</t>
  </si>
  <si>
    <t>264,827</t>
  </si>
  <si>
    <t>275,526</t>
  </si>
  <si>
    <t>287,218</t>
  </si>
  <si>
    <t>291,057</t>
  </si>
  <si>
    <t>289,737</t>
  </si>
  <si>
    <t>291,941</t>
  </si>
  <si>
    <t>329,943</t>
  </si>
  <si>
    <t>321,155</t>
  </si>
  <si>
    <t>348,666</t>
  </si>
  <si>
    <t>369,062</t>
  </si>
  <si>
    <t>136,073</t>
  </si>
  <si>
    <t>135,275</t>
  </si>
  <si>
    <t>119,025</t>
  </si>
  <si>
    <t>116,651</t>
  </si>
  <si>
    <t>119,051</t>
  </si>
  <si>
    <t>543,386</t>
  </si>
  <si>
    <t>575,957</t>
  </si>
  <si>
    <t>464,505</t>
  </si>
  <si>
    <t>483,262</t>
  </si>
  <si>
    <t>510,117</t>
  </si>
  <si>
    <t>1,884,267</t>
  </si>
  <si>
    <t>1,905,521</t>
  </si>
  <si>
    <t>1,968,836</t>
  </si>
  <si>
    <t>1,858,766</t>
  </si>
  <si>
    <t>1,943,573</t>
  </si>
  <si>
    <t>260,478</t>
  </si>
  <si>
    <t>281,796</t>
  </si>
  <si>
    <t>244,772</t>
  </si>
  <si>
    <t>242,423</t>
  </si>
  <si>
    <t>211,581</t>
  </si>
  <si>
    <t>51,405</t>
  </si>
  <si>
    <t>49,094</t>
  </si>
  <si>
    <t>47,827</t>
  </si>
  <si>
    <t>47,415</t>
  </si>
  <si>
    <t>47,368</t>
  </si>
  <si>
    <t>1,110,090</t>
  </si>
  <si>
    <t>1,046,894</t>
  </si>
  <si>
    <t>1,031,839</t>
  </si>
  <si>
    <t>1,048,063</t>
  </si>
  <si>
    <t>1,034,298</t>
  </si>
  <si>
    <t>514,149</t>
  </si>
  <si>
    <t>506,360</t>
  </si>
  <si>
    <t>479,283</t>
  </si>
  <si>
    <t>479,502</t>
  </si>
  <si>
    <t>427,850</t>
  </si>
  <si>
    <t>118,349</t>
  </si>
  <si>
    <t>117,009</t>
  </si>
  <si>
    <t>119,160</t>
  </si>
  <si>
    <t>121,173</t>
  </si>
  <si>
    <t>132,252</t>
  </si>
  <si>
    <t>588,388</t>
  </si>
  <si>
    <t>611,912</t>
  </si>
  <si>
    <t>652,562</t>
  </si>
  <si>
    <t>683,624</t>
  </si>
  <si>
    <t>709,494</t>
  </si>
  <si>
    <t>34,004</t>
  </si>
  <si>
    <t>39,443</t>
  </si>
  <si>
    <t>43,552</t>
  </si>
  <si>
    <t>46,164</t>
  </si>
  <si>
    <t>48,391</t>
  </si>
  <si>
    <t>31,387,839</t>
  </si>
  <si>
    <t>29,896,109</t>
  </si>
  <si>
    <t>28,625,971</t>
  </si>
  <si>
    <t>28,729,220</t>
  </si>
  <si>
    <t>28,725,315</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</si>
</sst>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7\9\ \ \ "/>
    <numFmt numFmtId="166" formatCode="#,##0\ "/>
    <numFmt numFmtId="167" formatCode="#,##0\ \ "/>
    <numFmt numFmtId="168" formatCode="\4\1\ \ \ "/>
    <numFmt numFmtId="169" formatCode="0.0"/>
    <numFmt numFmtId="170" formatCode="#,##0\ \ \ \ "/>
    <numFmt numFmtId="171" formatCode="#,##0\ \ \ "/>
    <numFmt numFmtId="172" formatCode="#,##0\ \ \ \ \ "/>
    <numFmt numFmtId="173" formatCode="0.0000%"/>
    <numFmt numFmtId="174" formatCode="0.000"/>
    <numFmt numFmtId="175" formatCode="#,##0.0"/>
    <numFmt numFmtId="176" formatCode="0\ \ \ \ "/>
    <numFmt numFmtId="177" formatCode="#,##0\ \ \ \ \ \ \ \ "/>
    <numFmt numFmtId="178" formatCode="#,##0\ \ \ \ \ \ \ "/>
    <numFmt numFmtId="179" formatCode="\ \ #,##0"/>
    <numFmt numFmtId="180" formatCode="#,##0\ \ \ \ \ \ "/>
    <numFmt numFmtId="181" formatCode="\ \ \ #,##0"/>
    <numFmt numFmtId="182" formatCode="\ \ \ \ \ 0%"/>
    <numFmt numFmtId="183" formatCode="0\ \ \ \ \ \ \ \ \ \ \ "/>
    <numFmt numFmtId="184" formatCode="[$-409]mmm\-yy;@"/>
    <numFmt numFmtId="185" formatCode="\ \ \ \ \ \ \ \ 0%"/>
    <numFmt numFmtId="186" formatCode="0.0\ &quot;%&quot;"/>
    <numFmt numFmtId="187" formatCode="0.00\ \ \ \ \ "/>
    <numFmt numFmtId="188" formatCode="\ \ \ \ \ \ \ \1\%"/>
    <numFmt numFmtId="189" formatCode="\ \ \ \ \ \ \ 0"/>
    <numFmt numFmtId="190" formatCode="\ \ \ \ \ \ \ \9\%"/>
    <numFmt numFmtId="191" formatCode="\ \ \ \ \ 0"/>
    <numFmt numFmtId="192" formatCode="0\ \ \ \ \ \ \ "/>
    <numFmt numFmtId="193" formatCode="\ \ \ 0\ \ \ \ \ \ \ "/>
    <numFmt numFmtId="194" formatCode="\ \ \ \ \ 0\ \ \ \ \ \ \ "/>
    <numFmt numFmtId="195" formatCode="\ \ \ \ 0\ %\ \ \ "/>
    <numFmt numFmtId="196" formatCode="\ \ 0"/>
    <numFmt numFmtId="197" formatCode="\ \ \ \ \ \ 0\ %"/>
    <numFmt numFmtId="198" formatCode="\ \ \ \ \ 0\ %"/>
    <numFmt numFmtId="199" formatCode="\ \ \ \ \ \ \ 0\ \ \ \ \ \ \ "/>
    <numFmt numFmtId="200" formatCode="\ \ 00%"/>
    <numFmt numFmtId="201" formatCode="\ \ \ 00%\ \ \ "/>
    <numFmt numFmtId="202" formatCode="0.0\ \ \ \ \ \ \ \ "/>
    <numFmt numFmtId="203" formatCode="0.0%\ \ \ \ \ "/>
    <numFmt numFmtId="204" formatCode="#,##0.0_);\(#,##0.0\)"/>
    <numFmt numFmtId="205" formatCode="\ 0.0"/>
    <numFmt numFmtId="206" formatCode="0.0\ \ \ "/>
    <numFmt numFmtId="207" formatCode="#,##0.0\ \ \ "/>
    <numFmt numFmtId="208" formatCode="#,##0\ \ \ \ \ \ \ \ \ \ \ "/>
    <numFmt numFmtId="209" formatCode="#,##0\ \ \ \ \ \ \ \ \ \ \ \ "/>
    <numFmt numFmtId="210" formatCode="&quot;Yes&quot;;&quot;Yes&quot;;&quot;No&quot;"/>
    <numFmt numFmtId="211" formatCode="&quot;True&quot;;&quot;True&quot;;&quot;False&quot;"/>
    <numFmt numFmtId="212" formatCode="&quot;On&quot;;&quot;On&quot;;&quot;Off&quot;"/>
    <numFmt numFmtId="213" formatCode="[$€-2]\ #,##0.00_);[Red]\([$€-2]\ #,##0.00\)"/>
  </numFmts>
  <fonts count="44">
    <font>
      <sz val="10"/>
      <name val="Arial"/>
      <family val="0"/>
    </font>
    <font>
      <sz val="10"/>
      <color indexed="8"/>
      <name val="MS Sans Serif"/>
      <family val="0"/>
    </font>
    <font>
      <b/>
      <sz val="12"/>
      <name val="Times New Roman"/>
      <family val="1"/>
    </font>
    <font>
      <sz val="10"/>
      <name val="Times New Roman"/>
      <family val="1"/>
    </font>
    <font>
      <b/>
      <sz val="11"/>
      <name val="Times New Roman"/>
      <family val="1"/>
    </font>
    <font>
      <sz val="11"/>
      <name val="Times New Roman"/>
      <family val="1"/>
    </font>
    <font>
      <sz val="11"/>
      <color indexed="8"/>
      <name val="Times New Roman"/>
      <family val="1"/>
    </font>
    <font>
      <b/>
      <sz val="14"/>
      <name val="Times New Roman"/>
      <family val="1"/>
    </font>
    <font>
      <u val="single"/>
      <sz val="10"/>
      <color indexed="12"/>
      <name val="Arial"/>
      <family val="0"/>
    </font>
    <font>
      <u val="single"/>
      <sz val="10"/>
      <color indexed="36"/>
      <name val="Arial"/>
      <family val="0"/>
    </font>
    <font>
      <vertAlign val="superscript"/>
      <sz val="11"/>
      <name val="Times New Roman"/>
      <family val="1"/>
    </font>
    <font>
      <b/>
      <vertAlign val="superscript"/>
      <sz val="11"/>
      <name val="Times New Roman"/>
      <family val="1"/>
    </font>
    <font>
      <sz val="12"/>
      <name val="Times New Roman"/>
      <family val="1"/>
    </font>
    <font>
      <sz val="11"/>
      <name val="Arial"/>
      <family val="0"/>
    </font>
    <font>
      <b/>
      <sz val="13"/>
      <name val="Times New Roman"/>
      <family val="1"/>
    </font>
    <font>
      <b/>
      <sz val="10"/>
      <name val="Times New Roman"/>
      <family val="1"/>
    </font>
    <font>
      <b/>
      <sz val="16"/>
      <name val="Times New Roman"/>
      <family val="1"/>
    </font>
    <font>
      <sz val="12"/>
      <name val="Arial"/>
      <family val="0"/>
    </font>
    <font>
      <sz val="10.75"/>
      <name val="Times New Roman"/>
      <family val="1"/>
    </font>
    <font>
      <sz val="9"/>
      <name val="Times New Roman"/>
      <family val="1"/>
    </font>
    <font>
      <sz val="16.75"/>
      <name val="Arial"/>
      <family val="0"/>
    </font>
    <font>
      <b/>
      <sz val="10"/>
      <name val="Arial"/>
      <family val="2"/>
    </font>
    <font>
      <b/>
      <sz val="9"/>
      <name val="Times New Roman"/>
      <family val="1"/>
    </font>
    <font>
      <sz val="12"/>
      <color indexed="8"/>
      <name val="Times New Roman"/>
      <family val="1"/>
    </font>
    <font>
      <sz val="13"/>
      <name val="Arial"/>
      <family val="0"/>
    </font>
    <font>
      <sz val="3.5"/>
      <name val="Arial"/>
      <family val="0"/>
    </font>
    <font>
      <sz val="3.25"/>
      <name val="Times New Roman"/>
      <family val="1"/>
    </font>
    <font>
      <sz val="14"/>
      <name val="Arial"/>
      <family val="0"/>
    </font>
    <font>
      <sz val="8"/>
      <name val="Arial"/>
      <family val="0"/>
    </font>
    <font>
      <sz val="16"/>
      <name val="Arial"/>
      <family val="0"/>
    </font>
    <font>
      <b/>
      <vertAlign val="superscript"/>
      <sz val="12"/>
      <name val="Times New Roman"/>
      <family val="1"/>
    </font>
    <font>
      <sz val="10"/>
      <color indexed="8"/>
      <name val="Times New Roman"/>
      <family val="1"/>
    </font>
    <font>
      <sz val="8"/>
      <name val="Times New Roman"/>
      <family val="1"/>
    </font>
    <font>
      <sz val="10.5"/>
      <name val="Arial"/>
      <family val="0"/>
    </font>
    <font>
      <sz val="1.75"/>
      <name val="Times New Roman"/>
      <family val="1"/>
    </font>
    <font>
      <sz val="2.75"/>
      <name val="Times New Roman"/>
      <family val="1"/>
    </font>
    <font>
      <sz val="14.25"/>
      <name val="Arial"/>
      <family val="0"/>
    </font>
    <font>
      <sz val="14"/>
      <name val="Times New Roman"/>
      <family val="1"/>
    </font>
    <font>
      <vertAlign val="superscript"/>
      <sz val="10"/>
      <name val="Times New Roman"/>
      <family val="1"/>
    </font>
    <font>
      <b/>
      <vertAlign val="superscript"/>
      <sz val="14"/>
      <name val="Times New Roman"/>
      <family val="1"/>
    </font>
    <font>
      <b/>
      <sz val="19"/>
      <name val="Times New Roman"/>
      <family val="1"/>
    </font>
    <font>
      <sz val="7"/>
      <name val="Times New Roman"/>
      <family val="1"/>
    </font>
    <font>
      <b/>
      <sz val="14"/>
      <name val="Arial"/>
      <family val="2"/>
    </font>
    <font>
      <sz val="7.8"/>
      <name val="Times New Roman"/>
      <family val="1"/>
    </font>
  </fonts>
  <fills count="2">
    <fill>
      <patternFill/>
    </fill>
    <fill>
      <patternFill patternType="gray125"/>
    </fill>
  </fills>
  <borders count="101">
    <border>
      <left/>
      <right/>
      <top/>
      <bottom/>
      <diagonal/>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double"/>
      <top style="thin"/>
      <bottom style="mediu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double"/>
      <right>
        <color indexed="63"/>
      </right>
      <top style="thin"/>
      <bottom style="thin"/>
    </border>
    <border>
      <left style="medium"/>
      <right style="thin"/>
      <top style="thin"/>
      <bottom>
        <color indexed="63"/>
      </bottom>
    </border>
    <border>
      <left style="medium"/>
      <right style="thin"/>
      <top style="thin"/>
      <bottom style="thin"/>
    </border>
    <border>
      <left style="thin"/>
      <right style="thin"/>
      <top>
        <color indexed="63"/>
      </top>
      <bottom style="medium"/>
    </border>
    <border>
      <left style="double"/>
      <right>
        <color indexed="63"/>
      </right>
      <top style="thin"/>
      <bottom style="medium"/>
    </border>
    <border>
      <left style="double"/>
      <right>
        <color indexed="63"/>
      </right>
      <top style="medium"/>
      <bottom>
        <color indexed="63"/>
      </bottom>
    </border>
    <border>
      <left style="double"/>
      <right>
        <color indexed="63"/>
      </right>
      <top>
        <color indexed="63"/>
      </top>
      <bottom style="medium"/>
    </border>
    <border>
      <left style="thin"/>
      <right style="thin"/>
      <top style="medium"/>
      <bottom style="thin"/>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medium"/>
      <top style="thin"/>
      <bottom style="medium"/>
    </border>
    <border>
      <left style="thin"/>
      <right style="medium"/>
      <top style="thin"/>
      <bottom style="thin"/>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thin"/>
      <top style="medium"/>
      <bottom>
        <color indexed="63"/>
      </bottom>
    </border>
    <border>
      <left style="thin"/>
      <right style="medium"/>
      <top style="thin"/>
      <bottom>
        <color indexed="63"/>
      </bottom>
    </border>
    <border>
      <left style="thin"/>
      <right style="double"/>
      <top>
        <color indexed="63"/>
      </top>
      <bottom style="medium"/>
    </border>
    <border>
      <left style="thin"/>
      <right style="medium"/>
      <top style="medium"/>
      <bottom>
        <color indexed="63"/>
      </bottom>
    </border>
    <border>
      <left>
        <color indexed="63"/>
      </left>
      <right style="medium"/>
      <top style="medium"/>
      <bottom style="thin"/>
    </border>
    <border>
      <left style="medium"/>
      <right style="thin"/>
      <top style="medium"/>
      <bottom>
        <color indexed="63"/>
      </bottom>
    </border>
    <border>
      <left style="double"/>
      <right>
        <color indexed="63"/>
      </right>
      <top style="medium"/>
      <bottom style="thin"/>
    </border>
    <border>
      <left style="thin"/>
      <right style="double"/>
      <top style="medium"/>
      <bottom>
        <color indexed="63"/>
      </bottom>
    </border>
    <border>
      <left style="thin"/>
      <right style="double"/>
      <top>
        <color indexed="63"/>
      </top>
      <bottom style="thin"/>
    </border>
    <border>
      <left>
        <color indexed="63"/>
      </left>
      <right style="medium"/>
      <top style="medium"/>
      <bottom>
        <color indexed="63"/>
      </bottom>
    </border>
    <border>
      <left style="double"/>
      <right>
        <color indexed="63"/>
      </right>
      <top>
        <color indexed="63"/>
      </top>
      <bottom style="double"/>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28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69" fontId="3" fillId="0" borderId="0" xfId="0" applyNumberFormat="1" applyFont="1" applyAlignment="1">
      <alignment/>
    </xf>
    <xf numFmtId="0" fontId="3" fillId="0" borderId="0" xfId="0" applyFont="1" applyAlignment="1">
      <alignment horizontal="left"/>
    </xf>
    <xf numFmtId="0" fontId="5" fillId="0" borderId="0" xfId="0" applyFont="1" applyAlignment="1">
      <alignment/>
    </xf>
    <xf numFmtId="0" fontId="3" fillId="0" borderId="1" xfId="0" applyFont="1" applyBorder="1" applyAlignment="1">
      <alignment/>
    </xf>
    <xf numFmtId="0" fontId="5" fillId="0" borderId="0" xfId="0" applyFont="1" applyBorder="1" applyAlignment="1">
      <alignment/>
    </xf>
    <xf numFmtId="3" fontId="6" fillId="0" borderId="0" xfId="21" applyNumberFormat="1" applyFont="1" applyFill="1" applyBorder="1" applyAlignment="1">
      <alignment horizontal="centerContinuous" wrapText="1"/>
      <protection/>
    </xf>
    <xf numFmtId="164" fontId="5" fillId="0" borderId="2" xfId="0" applyNumberFormat="1" applyFont="1" applyBorder="1" applyAlignment="1">
      <alignment horizontal="centerContinuous"/>
    </xf>
    <xf numFmtId="0" fontId="5" fillId="0" borderId="2" xfId="0" applyFont="1" applyBorder="1" applyAlignment="1">
      <alignment/>
    </xf>
    <xf numFmtId="0" fontId="5" fillId="0" borderId="2" xfId="0" applyNumberFormat="1" applyFont="1" applyBorder="1" applyAlignment="1">
      <alignment horizontal="center"/>
    </xf>
    <xf numFmtId="165" fontId="5" fillId="0" borderId="0" xfId="0" applyNumberFormat="1" applyFont="1" applyBorder="1" applyAlignment="1">
      <alignment horizontal="center"/>
    </xf>
    <xf numFmtId="172" fontId="5" fillId="0" borderId="0" xfId="0" applyNumberFormat="1" applyFont="1" applyBorder="1" applyAlignment="1">
      <alignment horizontal="right"/>
    </xf>
    <xf numFmtId="172" fontId="5" fillId="0" borderId="0" xfId="0" applyNumberFormat="1" applyFont="1" applyBorder="1" applyAlignment="1" quotePrefix="1">
      <alignment horizontal="right"/>
    </xf>
    <xf numFmtId="0" fontId="3" fillId="0" borderId="3" xfId="0" applyFont="1" applyBorder="1" applyAlignment="1">
      <alignment/>
    </xf>
    <xf numFmtId="3" fontId="3" fillId="0" borderId="0" xfId="0" applyNumberFormat="1" applyFont="1" applyAlignment="1">
      <alignment/>
    </xf>
    <xf numFmtId="164" fontId="0" fillId="0" borderId="0" xfId="0" applyNumberFormat="1" applyAlignment="1">
      <alignment/>
    </xf>
    <xf numFmtId="173" fontId="3" fillId="0" borderId="0" xfId="0" applyNumberFormat="1" applyFont="1" applyAlignment="1">
      <alignment/>
    </xf>
    <xf numFmtId="3" fontId="0" fillId="0" borderId="0" xfId="0" applyNumberFormat="1" applyAlignment="1">
      <alignment/>
    </xf>
    <xf numFmtId="164" fontId="3" fillId="0" borderId="0" xfId="0" applyNumberFormat="1" applyFont="1" applyAlignment="1">
      <alignment/>
    </xf>
    <xf numFmtId="0" fontId="3" fillId="0" borderId="0" xfId="0" applyFont="1" applyAlignment="1">
      <alignment horizontal="right"/>
    </xf>
    <xf numFmtId="3" fontId="5" fillId="0" borderId="0" xfId="0" applyNumberFormat="1" applyFont="1" applyBorder="1" applyAlignment="1">
      <alignment horizontal="right"/>
    </xf>
    <xf numFmtId="0" fontId="3" fillId="0" borderId="0" xfId="0" applyFont="1" applyBorder="1" applyAlignment="1">
      <alignment/>
    </xf>
    <xf numFmtId="1" fontId="3" fillId="0" borderId="0" xfId="0" applyNumberFormat="1" applyFont="1" applyBorder="1" applyAlignment="1">
      <alignment horizontal="right"/>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xf>
    <xf numFmtId="0" fontId="2" fillId="0" borderId="8" xfId="0" applyFont="1" applyBorder="1" applyAlignment="1">
      <alignment/>
    </xf>
    <xf numFmtId="3" fontId="2" fillId="0" borderId="9" xfId="0" applyNumberFormat="1" applyFont="1" applyBorder="1" applyAlignment="1" quotePrefix="1">
      <alignment horizontal="left"/>
    </xf>
    <xf numFmtId="0" fontId="2" fillId="0" borderId="8" xfId="0" applyFont="1" applyBorder="1" applyAlignment="1">
      <alignment horizontal="right"/>
    </xf>
    <xf numFmtId="0" fontId="2" fillId="0" borderId="10" xfId="0" applyFont="1" applyBorder="1" applyAlignment="1">
      <alignment horizontal="right"/>
    </xf>
    <xf numFmtId="1" fontId="2" fillId="0" borderId="11"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12" fillId="0" borderId="0" xfId="0" applyFont="1" applyBorder="1" applyAlignment="1">
      <alignment/>
    </xf>
    <xf numFmtId="172" fontId="12" fillId="0" borderId="0" xfId="0" applyNumberFormat="1" applyFont="1" applyBorder="1" applyAlignment="1">
      <alignment horizontal="right"/>
    </xf>
    <xf numFmtId="172" fontId="12" fillId="0" borderId="14" xfId="0" applyNumberFormat="1" applyFont="1" applyBorder="1" applyAlignment="1">
      <alignment horizontal="right"/>
    </xf>
    <xf numFmtId="1" fontId="12" fillId="0" borderId="15" xfId="0" applyNumberFormat="1" applyFont="1" applyBorder="1" applyAlignment="1">
      <alignment horizontal="right"/>
    </xf>
    <xf numFmtId="3" fontId="12" fillId="0" borderId="2" xfId="0" applyNumberFormat="1" applyFont="1" applyBorder="1" applyAlignment="1">
      <alignment horizontal="left"/>
    </xf>
    <xf numFmtId="3" fontId="12" fillId="0" borderId="2" xfId="0" applyNumberFormat="1" applyFont="1" applyBorder="1" applyAlignment="1">
      <alignment horizontal="right"/>
    </xf>
    <xf numFmtId="0" fontId="3" fillId="0" borderId="16" xfId="0" applyFont="1" applyBorder="1" applyAlignment="1">
      <alignment/>
    </xf>
    <xf numFmtId="0" fontId="3" fillId="0" borderId="7" xfId="0" applyFont="1" applyBorder="1" applyAlignment="1">
      <alignment/>
    </xf>
    <xf numFmtId="0" fontId="12" fillId="0" borderId="8" xfId="0" applyFont="1" applyBorder="1" applyAlignment="1">
      <alignment/>
    </xf>
    <xf numFmtId="172" fontId="12" fillId="0" borderId="10" xfId="0" applyNumberFormat="1" applyFont="1" applyBorder="1" applyAlignment="1">
      <alignment horizontal="right"/>
    </xf>
    <xf numFmtId="1" fontId="12" fillId="0" borderId="11" xfId="0" applyNumberFormat="1" applyFont="1" applyBorder="1" applyAlignment="1">
      <alignment horizontal="right"/>
    </xf>
    <xf numFmtId="3" fontId="12" fillId="0" borderId="12" xfId="0" applyNumberFormat="1" applyFont="1" applyBorder="1" applyAlignment="1">
      <alignment horizontal="right"/>
    </xf>
    <xf numFmtId="3" fontId="12" fillId="0" borderId="17" xfId="0" applyNumberFormat="1" applyFont="1" applyBorder="1" applyAlignment="1">
      <alignment/>
    </xf>
    <xf numFmtId="3" fontId="3" fillId="0" borderId="18" xfId="0" applyNumberFormat="1" applyFont="1" applyBorder="1" applyAlignment="1">
      <alignment/>
    </xf>
    <xf numFmtId="171" fontId="3" fillId="0" borderId="19" xfId="0" applyNumberFormat="1" applyFont="1" applyBorder="1" applyAlignment="1">
      <alignment horizontal="left"/>
    </xf>
    <xf numFmtId="3" fontId="3" fillId="0" borderId="0" xfId="0" applyNumberFormat="1" applyFont="1" applyBorder="1" applyAlignment="1">
      <alignment/>
    </xf>
    <xf numFmtId="171" fontId="3" fillId="0" borderId="0" xfId="0" applyNumberFormat="1" applyFont="1" applyBorder="1" applyAlignment="1">
      <alignment horizontal="left"/>
    </xf>
    <xf numFmtId="171" fontId="3" fillId="0" borderId="0" xfId="0" applyNumberFormat="1" applyFont="1" applyBorder="1" applyAlignment="1">
      <alignment horizontal="right"/>
    </xf>
    <xf numFmtId="0" fontId="12" fillId="0" borderId="0" xfId="0" applyFont="1" applyAlignment="1">
      <alignment/>
    </xf>
    <xf numFmtId="1" fontId="3" fillId="0" borderId="0" xfId="0" applyNumberFormat="1" applyFont="1" applyAlignment="1">
      <alignment horizontal="right"/>
    </xf>
    <xf numFmtId="172" fontId="3" fillId="0" borderId="0" xfId="0" applyNumberFormat="1" applyFont="1" applyAlignment="1">
      <alignment horizontal="right"/>
    </xf>
    <xf numFmtId="0" fontId="2" fillId="0" borderId="0" xfId="0" applyFont="1" applyAlignment="1">
      <alignment horizontal="centerContinuous"/>
    </xf>
    <xf numFmtId="3" fontId="4" fillId="0" borderId="0" xfId="0" applyNumberFormat="1" applyFont="1" applyAlignment="1">
      <alignment horizontal="centerContinuous"/>
    </xf>
    <xf numFmtId="166" fontId="5" fillId="0" borderId="0" xfId="0" applyNumberFormat="1" applyFont="1" applyBorder="1" applyAlignment="1">
      <alignment horizontal="right"/>
    </xf>
    <xf numFmtId="164" fontId="12" fillId="0" borderId="0" xfId="0" applyNumberFormat="1" applyFont="1" applyAlignment="1">
      <alignment/>
    </xf>
    <xf numFmtId="166" fontId="12"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10" fontId="12" fillId="0" borderId="0" xfId="0" applyNumberFormat="1" applyFont="1" applyAlignment="1">
      <alignment/>
    </xf>
    <xf numFmtId="3" fontId="2" fillId="0" borderId="8" xfId="0" applyNumberFormat="1" applyFont="1" applyBorder="1" applyAlignment="1" quotePrefix="1">
      <alignment horizontal="left"/>
    </xf>
    <xf numFmtId="0" fontId="2" fillId="0" borderId="8" xfId="0" applyFont="1" applyBorder="1" applyAlignment="1">
      <alignment horizontal="center"/>
    </xf>
    <xf numFmtId="1" fontId="2" fillId="0" borderId="8" xfId="0" applyNumberFormat="1" applyFont="1" applyBorder="1" applyAlignment="1">
      <alignment horizontal="center"/>
    </xf>
    <xf numFmtId="0" fontId="12" fillId="0" borderId="20" xfId="0" applyFont="1" applyBorder="1" applyAlignment="1">
      <alignment/>
    </xf>
    <xf numFmtId="1" fontId="12" fillId="0" borderId="0" xfId="0" applyNumberFormat="1" applyFont="1" applyBorder="1" applyAlignment="1" quotePrefix="1">
      <alignment horizontal="right"/>
    </xf>
    <xf numFmtId="1" fontId="12" fillId="0" borderId="0" xfId="0" applyNumberFormat="1" applyFont="1" applyBorder="1" applyAlignment="1">
      <alignment horizontal="left"/>
    </xf>
    <xf numFmtId="1" fontId="12" fillId="0" borderId="21" xfId="0" applyNumberFormat="1" applyFont="1" applyBorder="1" applyAlignment="1">
      <alignment horizontal="right"/>
    </xf>
    <xf numFmtId="1" fontId="12" fillId="0" borderId="0" xfId="0" applyNumberFormat="1" applyFont="1" applyBorder="1" applyAlignment="1">
      <alignment horizontal="right"/>
    </xf>
    <xf numFmtId="1" fontId="12" fillId="0" borderId="8" xfId="0" applyNumberFormat="1" applyFont="1" applyBorder="1" applyAlignment="1">
      <alignment horizontal="right"/>
    </xf>
    <xf numFmtId="1" fontId="12" fillId="0" borderId="22" xfId="0" applyNumberFormat="1" applyFont="1" applyBorder="1" applyAlignment="1">
      <alignment horizontal="right"/>
    </xf>
    <xf numFmtId="1" fontId="12" fillId="0" borderId="17" xfId="0" applyNumberFormat="1" applyFont="1" applyBorder="1" applyAlignment="1">
      <alignment horizontal="right"/>
    </xf>
    <xf numFmtId="1" fontId="12" fillId="0" borderId="9" xfId="0" applyNumberFormat="1" applyFont="1" applyBorder="1" applyAlignment="1">
      <alignment horizontal="right"/>
    </xf>
    <xf numFmtId="1" fontId="12" fillId="0" borderId="22" xfId="0" applyNumberFormat="1" applyFont="1" applyBorder="1" applyAlignment="1">
      <alignment/>
    </xf>
    <xf numFmtId="180" fontId="12" fillId="0" borderId="17" xfId="0" applyNumberFormat="1" applyFont="1" applyBorder="1" applyAlignment="1">
      <alignment horizontal="left"/>
    </xf>
    <xf numFmtId="171" fontId="3" fillId="0" borderId="18" xfId="0" applyNumberFormat="1" applyFont="1" applyBorder="1" applyAlignment="1">
      <alignment horizontal="left"/>
    </xf>
    <xf numFmtId="1" fontId="3" fillId="0" borderId="18" xfId="0" applyNumberFormat="1" applyFont="1" applyBorder="1" applyAlignment="1">
      <alignment horizontal="right"/>
    </xf>
    <xf numFmtId="171" fontId="3" fillId="0" borderId="0" xfId="0" applyNumberFormat="1" applyFont="1" applyBorder="1" applyAlignment="1">
      <alignment horizontal="center"/>
    </xf>
    <xf numFmtId="0" fontId="12" fillId="0" borderId="0" xfId="0" applyFont="1" applyAlignment="1">
      <alignment horizontal="centerContinuous"/>
    </xf>
    <xf numFmtId="0" fontId="3" fillId="0" borderId="23" xfId="0" applyFont="1" applyBorder="1" applyAlignment="1">
      <alignment horizontal="center"/>
    </xf>
    <xf numFmtId="0" fontId="3" fillId="0" borderId="8" xfId="0" applyFont="1" applyBorder="1" applyAlignment="1">
      <alignment horizontal="center"/>
    </xf>
    <xf numFmtId="166" fontId="12" fillId="0" borderId="0" xfId="0" applyNumberFormat="1" applyFont="1" applyAlignment="1">
      <alignment horizontal="right"/>
    </xf>
    <xf numFmtId="170" fontId="5" fillId="0" borderId="0"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xf>
    <xf numFmtId="0" fontId="12" fillId="0" borderId="24" xfId="0" applyFont="1" applyBorder="1" applyAlignment="1">
      <alignment/>
    </xf>
    <xf numFmtId="17" fontId="3" fillId="0" borderId="0" xfId="0" applyNumberFormat="1" applyFont="1" applyAlignment="1">
      <alignment/>
    </xf>
    <xf numFmtId="181" fontId="12" fillId="0" borderId="0" xfId="0" applyNumberFormat="1" applyFont="1" applyAlignment="1">
      <alignment/>
    </xf>
    <xf numFmtId="0" fontId="12" fillId="0" borderId="2" xfId="0" applyFont="1" applyBorder="1" applyAlignment="1">
      <alignment/>
    </xf>
    <xf numFmtId="0" fontId="12" fillId="0" borderId="25" xfId="0" applyFont="1" applyBorder="1" applyAlignment="1">
      <alignment/>
    </xf>
    <xf numFmtId="0" fontId="14" fillId="0" borderId="0" xfId="0" applyFont="1" applyAlignment="1">
      <alignment horizontal="centerContinuous"/>
    </xf>
    <xf numFmtId="180" fontId="12" fillId="0" borderId="0" xfId="0" applyNumberFormat="1" applyFont="1" applyAlignment="1">
      <alignment/>
    </xf>
    <xf numFmtId="180" fontId="12" fillId="0" borderId="0" xfId="0" applyNumberFormat="1" applyFont="1" applyBorder="1" applyAlignment="1">
      <alignment/>
    </xf>
    <xf numFmtId="180" fontId="12" fillId="0" borderId="26" xfId="0" applyNumberFormat="1" applyFont="1" applyBorder="1" applyAlignment="1">
      <alignment/>
    </xf>
    <xf numFmtId="169" fontId="12" fillId="0" borderId="21" xfId="0" applyNumberFormat="1"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2" fillId="0" borderId="27" xfId="0" applyFont="1" applyBorder="1" applyAlignment="1">
      <alignment/>
    </xf>
    <xf numFmtId="0" fontId="12" fillId="0" borderId="28" xfId="0" applyFont="1" applyBorder="1" applyAlignment="1">
      <alignment/>
    </xf>
    <xf numFmtId="0" fontId="0" fillId="0" borderId="0" xfId="0" applyAlignment="1">
      <alignment horizontal="center"/>
    </xf>
    <xf numFmtId="0" fontId="14" fillId="0" borderId="0" xfId="0" applyFont="1" applyAlignment="1">
      <alignment horizontal="center"/>
    </xf>
    <xf numFmtId="17" fontId="0" fillId="0" borderId="0" xfId="0" applyNumberFormat="1" applyAlignment="1" quotePrefix="1">
      <alignment horizontal="right"/>
    </xf>
    <xf numFmtId="204" fontId="6" fillId="0" borderId="0" xfId="21" applyNumberFormat="1" applyFont="1" applyFill="1" applyBorder="1" applyAlignment="1">
      <alignment horizontal="right" wrapText="1"/>
      <protection/>
    </xf>
    <xf numFmtId="172" fontId="5" fillId="0" borderId="0" xfId="0" applyNumberFormat="1" applyFont="1" applyBorder="1" applyAlignment="1">
      <alignment/>
    </xf>
    <xf numFmtId="0" fontId="0" fillId="0" borderId="0" xfId="0" applyAlignment="1" quotePrefix="1">
      <alignment horizontal="right"/>
    </xf>
    <xf numFmtId="205" fontId="6" fillId="0" borderId="0" xfId="21" applyNumberFormat="1" applyFont="1" applyFill="1" applyBorder="1" applyAlignment="1">
      <alignment horizontal="right" wrapText="1"/>
      <protection/>
    </xf>
    <xf numFmtId="0" fontId="2" fillId="0" borderId="0" xfId="0" applyFont="1" applyAlignment="1" quotePrefix="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lignment/>
    </xf>
    <xf numFmtId="3" fontId="5" fillId="0" borderId="0" xfId="0" applyNumberFormat="1"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5" fillId="0" borderId="22" xfId="0" applyFont="1" applyBorder="1" applyAlignment="1">
      <alignment horizontal="center" wrapText="1"/>
    </xf>
    <xf numFmtId="0" fontId="5" fillId="0" borderId="20" xfId="0" applyFont="1" applyBorder="1" applyAlignment="1">
      <alignment horizontal="center" wrapText="1"/>
    </xf>
    <xf numFmtId="0" fontId="5" fillId="0" borderId="3" xfId="0" applyFont="1" applyBorder="1" applyAlignment="1">
      <alignment horizontal="center" wrapText="1"/>
    </xf>
    <xf numFmtId="17" fontId="5" fillId="0" borderId="13" xfId="0" applyNumberFormat="1" applyFont="1" applyBorder="1" applyAlignment="1" quotePrefix="1">
      <alignment horizontal="center" wrapText="1"/>
    </xf>
    <xf numFmtId="176" fontId="5" fillId="0" borderId="0" xfId="0" applyNumberFormat="1" applyFont="1" applyBorder="1" applyAlignment="1" quotePrefix="1">
      <alignment horizontal="center" wrapText="1"/>
    </xf>
    <xf numFmtId="3" fontId="5" fillId="0" borderId="14" xfId="0" applyNumberFormat="1" applyFont="1" applyBorder="1" applyAlignment="1">
      <alignment horizontal="center" wrapText="1"/>
    </xf>
    <xf numFmtId="3" fontId="5" fillId="0" borderId="21" xfId="0" applyNumberFormat="1" applyFont="1" applyBorder="1" applyAlignment="1">
      <alignment horizontal="center" wrapText="1"/>
    </xf>
    <xf numFmtId="167" fontId="5" fillId="0" borderId="0" xfId="0" applyNumberFormat="1" applyFont="1" applyBorder="1" applyAlignment="1">
      <alignment horizontal="right" wrapText="1"/>
    </xf>
    <xf numFmtId="164" fontId="5" fillId="0" borderId="26" xfId="0" applyNumberFormat="1" applyFont="1" applyBorder="1" applyAlignment="1">
      <alignment horizontal="center" wrapText="1"/>
    </xf>
    <xf numFmtId="179" fontId="5" fillId="0" borderId="0" xfId="0" applyNumberFormat="1" applyFont="1" applyBorder="1" applyAlignment="1">
      <alignment horizontal="right"/>
    </xf>
    <xf numFmtId="179" fontId="5" fillId="0" borderId="0" xfId="0" applyNumberFormat="1" applyFont="1" applyBorder="1" applyAlignment="1">
      <alignment horizontal="center"/>
    </xf>
    <xf numFmtId="175" fontId="5" fillId="0" borderId="0" xfId="0" applyNumberFormat="1" applyFont="1" applyBorder="1" applyAlignment="1">
      <alignment horizontal="right" wrapText="1"/>
    </xf>
    <xf numFmtId="0" fontId="5" fillId="0" borderId="2" xfId="0" applyFont="1" applyBorder="1" applyAlignment="1">
      <alignment horizontal="left" wrapText="1"/>
    </xf>
    <xf numFmtId="164" fontId="5" fillId="0" borderId="0" xfId="0" applyNumberFormat="1" applyFont="1" applyBorder="1" applyAlignment="1">
      <alignment horizontal="right" wrapText="1"/>
    </xf>
    <xf numFmtId="3" fontId="5" fillId="0" borderId="15" xfId="0" applyNumberFormat="1" applyFont="1" applyBorder="1" applyAlignment="1">
      <alignment horizontal="center" wrapText="1"/>
    </xf>
    <xf numFmtId="44" fontId="5" fillId="0" borderId="0" xfId="17" applyFont="1" applyBorder="1" applyAlignment="1">
      <alignment horizontal="center" wrapText="1"/>
    </xf>
    <xf numFmtId="179" fontId="5" fillId="0" borderId="0" xfId="0" applyNumberFormat="1" applyFont="1" applyBorder="1" applyAlignment="1">
      <alignment horizontal="center" wrapText="1"/>
    </xf>
    <xf numFmtId="0" fontId="13" fillId="0" borderId="21" xfId="0" applyFont="1" applyBorder="1" applyAlignment="1">
      <alignment/>
    </xf>
    <xf numFmtId="0" fontId="5" fillId="0" borderId="2" xfId="0" applyFont="1" applyBorder="1" applyAlignment="1">
      <alignment horizontal="center" wrapText="1"/>
    </xf>
    <xf numFmtId="0" fontId="5" fillId="0" borderId="13" xfId="0" applyNumberFormat="1" applyFont="1" applyBorder="1" applyAlignment="1" quotePrefix="1">
      <alignment horizontal="center" wrapText="1"/>
    </xf>
    <xf numFmtId="0" fontId="5" fillId="0" borderId="0" xfId="0" applyFont="1" applyBorder="1" applyAlignment="1" quotePrefix="1">
      <alignment horizontal="center"/>
    </xf>
    <xf numFmtId="0" fontId="5" fillId="0" borderId="26" xfId="0" applyNumberFormat="1" applyFont="1" applyBorder="1" applyAlignment="1">
      <alignment horizontal="center" wrapText="1"/>
    </xf>
    <xf numFmtId="175" fontId="5" fillId="0" borderId="2" xfId="0" applyNumberFormat="1" applyFont="1" applyBorder="1" applyAlignment="1">
      <alignment horizontal="center" wrapText="1"/>
    </xf>
    <xf numFmtId="0" fontId="3" fillId="0" borderId="0" xfId="0" applyFont="1" applyBorder="1" applyAlignment="1">
      <alignment horizontal="left" wrapText="1"/>
    </xf>
    <xf numFmtId="172" fontId="5" fillId="0" borderId="0" xfId="0" applyNumberFormat="1" applyFont="1" applyBorder="1" applyAlignment="1">
      <alignment horizontal="center" wrapText="1"/>
    </xf>
    <xf numFmtId="17" fontId="5" fillId="0" borderId="0" xfId="0" applyNumberFormat="1" applyFont="1" applyBorder="1" applyAlignment="1" quotePrefix="1">
      <alignment horizontal="center" wrapText="1"/>
    </xf>
    <xf numFmtId="0" fontId="5" fillId="0" borderId="0" xfId="0" applyFont="1" applyAlignment="1">
      <alignment horizontal="center" wrapText="1"/>
    </xf>
    <xf numFmtId="3" fontId="5" fillId="0" borderId="21" xfId="0" applyNumberFormat="1" applyFont="1" applyBorder="1" applyAlignment="1">
      <alignment horizontal="right" wrapText="1"/>
    </xf>
    <xf numFmtId="3" fontId="5" fillId="0" borderId="0" xfId="0" applyNumberFormat="1" applyFont="1" applyBorder="1" applyAlignment="1">
      <alignment horizontal="right" wrapText="1"/>
    </xf>
    <xf numFmtId="178" fontId="5" fillId="0" borderId="0" xfId="0" applyNumberFormat="1" applyFont="1" applyBorder="1" applyAlignment="1">
      <alignment horizontal="right"/>
    </xf>
    <xf numFmtId="17" fontId="19" fillId="0" borderId="1" xfId="0" applyNumberFormat="1" applyFont="1" applyBorder="1" applyAlignment="1" quotePrefix="1">
      <alignment horizontal="center" wrapText="1"/>
    </xf>
    <xf numFmtId="0" fontId="19" fillId="0" borderId="18" xfId="0" applyFont="1" applyBorder="1" applyAlignment="1" quotePrefix="1">
      <alignment horizontal="center"/>
    </xf>
    <xf numFmtId="3" fontId="19" fillId="0" borderId="18" xfId="0" applyNumberFormat="1" applyFont="1" applyBorder="1" applyAlignment="1">
      <alignment horizontal="center" wrapText="1"/>
    </xf>
    <xf numFmtId="3" fontId="19" fillId="0" borderId="31" xfId="0" applyNumberFormat="1" applyFont="1" applyBorder="1" applyAlignment="1">
      <alignment horizontal="center" wrapText="1"/>
    </xf>
    <xf numFmtId="0" fontId="19" fillId="0" borderId="24" xfId="0" applyNumberFormat="1" applyFont="1" applyBorder="1" applyAlignment="1">
      <alignment horizontal="center" wrapText="1"/>
    </xf>
    <xf numFmtId="172" fontId="19" fillId="0" borderId="18" xfId="0" applyNumberFormat="1" applyFont="1" applyBorder="1" applyAlignment="1">
      <alignment horizontal="right"/>
    </xf>
    <xf numFmtId="172" fontId="19" fillId="0" borderId="18" xfId="0" applyNumberFormat="1" applyFont="1" applyBorder="1" applyAlignment="1">
      <alignment horizontal="center" wrapText="1"/>
    </xf>
    <xf numFmtId="3" fontId="19" fillId="0" borderId="19" xfId="0" applyNumberFormat="1" applyFont="1" applyBorder="1" applyAlignment="1">
      <alignment horizontal="center" wrapText="1"/>
    </xf>
    <xf numFmtId="169" fontId="19" fillId="0" borderId="18" xfId="0" applyNumberFormat="1" applyFont="1" applyBorder="1" applyAlignment="1">
      <alignment horizontal="right" wrapText="1"/>
    </xf>
    <xf numFmtId="175" fontId="19" fillId="0" borderId="25" xfId="0" applyNumberFormat="1" applyFont="1" applyBorder="1" applyAlignment="1">
      <alignment horizontal="center" wrapText="1"/>
    </xf>
    <xf numFmtId="0" fontId="5" fillId="0" borderId="0" xfId="0" applyFont="1" applyAlignment="1">
      <alignment horizontal="left"/>
    </xf>
    <xf numFmtId="0" fontId="5" fillId="0" borderId="0" xfId="0" applyFont="1" applyBorder="1" applyAlignment="1">
      <alignment wrapText="1"/>
    </xf>
    <xf numFmtId="0" fontId="14" fillId="0" borderId="0" xfId="0" applyFont="1" applyAlignment="1" quotePrefix="1">
      <alignment horizontal="center"/>
    </xf>
    <xf numFmtId="17" fontId="12" fillId="0" borderId="0" xfId="0" applyNumberFormat="1" applyFont="1" applyAlignment="1" quotePrefix="1">
      <alignment/>
    </xf>
    <xf numFmtId="0" fontId="12" fillId="0" borderId="0" xfId="0" applyFont="1" applyAlignment="1" quotePrefix="1">
      <alignment/>
    </xf>
    <xf numFmtId="0" fontId="2" fillId="0" borderId="4" xfId="0" applyFont="1" applyBorder="1" applyAlignment="1">
      <alignment horizontal="center" vertical="top"/>
    </xf>
    <xf numFmtId="0" fontId="2" fillId="0" borderId="13" xfId="0" applyFont="1" applyBorder="1" applyAlignment="1">
      <alignment/>
    </xf>
    <xf numFmtId="0" fontId="2" fillId="0" borderId="9" xfId="0" applyFont="1" applyBorder="1" applyAlignment="1">
      <alignment horizontal="center"/>
    </xf>
    <xf numFmtId="0" fontId="2" fillId="0" borderId="23" xfId="0" applyFont="1" applyBorder="1" applyAlignment="1">
      <alignment horizontal="center"/>
    </xf>
    <xf numFmtId="1" fontId="2" fillId="0" borderId="9" xfId="0" applyNumberFormat="1" applyFont="1" applyBorder="1" applyAlignment="1">
      <alignment horizontal="center"/>
    </xf>
    <xf numFmtId="1" fontId="2" fillId="0" borderId="23" xfId="0" applyNumberFormat="1" applyFont="1" applyBorder="1" applyAlignment="1">
      <alignment horizontal="center"/>
    </xf>
    <xf numFmtId="1" fontId="12" fillId="0" borderId="22" xfId="0" applyNumberFormat="1" applyFont="1" applyBorder="1" applyAlignment="1" quotePrefix="1">
      <alignment horizontal="right"/>
    </xf>
    <xf numFmtId="1" fontId="12" fillId="0" borderId="17" xfId="0" applyNumberFormat="1" applyFont="1" applyBorder="1" applyAlignment="1" quotePrefix="1">
      <alignment horizontal="right"/>
    </xf>
    <xf numFmtId="172" fontId="12" fillId="0" borderId="20" xfId="0" applyNumberFormat="1" applyFont="1" applyBorder="1" applyAlignment="1">
      <alignment horizontal="left"/>
    </xf>
    <xf numFmtId="1" fontId="12" fillId="0" borderId="17" xfId="0" applyNumberFormat="1" applyFont="1" applyBorder="1" applyAlignment="1">
      <alignment horizontal="left"/>
    </xf>
    <xf numFmtId="1" fontId="12" fillId="0" borderId="20" xfId="0" applyNumberFormat="1" applyFont="1" applyBorder="1" applyAlignment="1">
      <alignment horizontal="left"/>
    </xf>
    <xf numFmtId="172" fontId="12" fillId="0" borderId="26" xfId="0" applyNumberFormat="1" applyFont="1" applyBorder="1" applyAlignment="1">
      <alignment horizontal="right"/>
    </xf>
    <xf numFmtId="1" fontId="12" fillId="0" borderId="26" xfId="0" applyNumberFormat="1" applyFont="1" applyBorder="1" applyAlignment="1">
      <alignment horizontal="right"/>
    </xf>
    <xf numFmtId="1" fontId="12" fillId="0" borderId="23" xfId="0" applyNumberFormat="1" applyFont="1" applyBorder="1" applyAlignment="1">
      <alignment horizontal="right"/>
    </xf>
    <xf numFmtId="172" fontId="12" fillId="0" borderId="23" xfId="0" applyNumberFormat="1" applyFont="1" applyBorder="1" applyAlignment="1">
      <alignment horizontal="right"/>
    </xf>
    <xf numFmtId="171" fontId="3" fillId="0" borderId="19" xfId="0" applyNumberFormat="1" applyFont="1" applyBorder="1" applyAlignment="1">
      <alignment horizontal="center"/>
    </xf>
    <xf numFmtId="171" fontId="3" fillId="0" borderId="24" xfId="0" applyNumberFormat="1" applyFont="1" applyBorder="1" applyAlignment="1">
      <alignment horizontal="left"/>
    </xf>
    <xf numFmtId="1" fontId="3" fillId="0" borderId="19" xfId="0" applyNumberFormat="1" applyFont="1" applyBorder="1" applyAlignment="1">
      <alignment horizontal="right"/>
    </xf>
    <xf numFmtId="1" fontId="3" fillId="0" borderId="24" xfId="0" applyNumberFormat="1" applyFont="1" applyBorder="1" applyAlignment="1">
      <alignment horizontal="right"/>
    </xf>
    <xf numFmtId="0" fontId="21"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Continuous"/>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2" fillId="0" borderId="34" xfId="0" applyFont="1" applyBorder="1" applyAlignment="1">
      <alignment horizontal="centerContinuous" vertical="center"/>
    </xf>
    <xf numFmtId="0" fontId="2" fillId="0" borderId="35" xfId="0" applyFont="1" applyBorder="1" applyAlignment="1">
      <alignment horizontal="centerContinuous" vertical="center"/>
    </xf>
    <xf numFmtId="3" fontId="23" fillId="0" borderId="22" xfId="21" applyNumberFormat="1" applyFont="1" applyFill="1" applyBorder="1" applyAlignment="1">
      <alignment horizontal="centerContinuous" wrapText="1"/>
      <protection/>
    </xf>
    <xf numFmtId="3" fontId="12" fillId="0" borderId="14" xfId="0" applyNumberFormat="1" applyFont="1" applyBorder="1" applyAlignment="1">
      <alignment horizontal="centerContinuous"/>
    </xf>
    <xf numFmtId="164" fontId="12" fillId="0" borderId="17" xfId="0" applyNumberFormat="1" applyFont="1" applyBorder="1" applyAlignment="1">
      <alignment horizontal="left"/>
    </xf>
    <xf numFmtId="3" fontId="23" fillId="0" borderId="21" xfId="21" applyNumberFormat="1" applyFont="1" applyFill="1" applyBorder="1" applyAlignment="1">
      <alignment horizontal="centerContinuous" wrapText="1"/>
      <protection/>
    </xf>
    <xf numFmtId="3" fontId="12" fillId="0" borderId="14" xfId="0" applyNumberFormat="1" applyFont="1" applyBorder="1" applyAlignment="1">
      <alignment horizontal="center"/>
    </xf>
    <xf numFmtId="0" fontId="12" fillId="0" borderId="14" xfId="0" applyFont="1" applyBorder="1" applyAlignment="1">
      <alignment/>
    </xf>
    <xf numFmtId="0" fontId="12" fillId="0" borderId="0" xfId="0" applyNumberFormat="1" applyFont="1" applyBorder="1" applyAlignment="1">
      <alignment horizontal="center"/>
    </xf>
    <xf numFmtId="3" fontId="23" fillId="0" borderId="0" xfId="21" applyNumberFormat="1" applyFont="1" applyFill="1" applyBorder="1" applyAlignment="1">
      <alignment horizontal="centerContinuous" wrapText="1"/>
      <protection/>
    </xf>
    <xf numFmtId="3" fontId="12" fillId="0" borderId="0" xfId="0" applyNumberFormat="1" applyFont="1" applyBorder="1" applyAlignment="1">
      <alignment horizontal="right"/>
    </xf>
    <xf numFmtId="3" fontId="23" fillId="0" borderId="0" xfId="21" applyNumberFormat="1" applyFont="1" applyFill="1" applyBorder="1" applyAlignment="1">
      <alignment horizontal="center" wrapText="1"/>
      <protection/>
    </xf>
    <xf numFmtId="0" fontId="2" fillId="0" borderId="0" xfId="0" applyFont="1" applyBorder="1" applyAlignment="1">
      <alignment horizontal="center" wrapText="1"/>
    </xf>
    <xf numFmtId="3" fontId="23" fillId="0" borderId="17" xfId="21" applyNumberFormat="1" applyFont="1" applyFill="1" applyBorder="1" applyAlignment="1">
      <alignment horizontal="centerContinuous" wrapText="1"/>
      <protection/>
    </xf>
    <xf numFmtId="171" fontId="5" fillId="0" borderId="0" xfId="0" applyNumberFormat="1" applyFont="1" applyBorder="1" applyAlignment="1">
      <alignment horizontal="right"/>
    </xf>
    <xf numFmtId="3" fontId="23" fillId="0" borderId="21" xfId="21" applyNumberFormat="1" applyFont="1" applyFill="1" applyBorder="1" applyAlignment="1">
      <alignment horizontal="center"/>
      <protection/>
    </xf>
    <xf numFmtId="3" fontId="12" fillId="0" borderId="26" xfId="0" applyNumberFormat="1" applyFont="1" applyBorder="1" applyAlignment="1">
      <alignment horizontal="left"/>
    </xf>
    <xf numFmtId="3" fontId="12" fillId="0" borderId="26" xfId="0" applyNumberFormat="1" applyFont="1" applyBorder="1" applyAlignment="1">
      <alignment horizontal="right"/>
    </xf>
    <xf numFmtId="3" fontId="12" fillId="0" borderId="23" xfId="0" applyNumberFormat="1" applyFont="1" applyBorder="1" applyAlignment="1">
      <alignment horizontal="right"/>
    </xf>
    <xf numFmtId="3" fontId="3" fillId="0" borderId="24" xfId="0" applyNumberFormat="1" applyFont="1" applyBorder="1" applyAlignment="1">
      <alignment/>
    </xf>
    <xf numFmtId="1" fontId="12" fillId="0" borderId="21" xfId="0" applyNumberFormat="1" applyFont="1" applyBorder="1" applyAlignment="1" quotePrefix="1">
      <alignment horizontal="right"/>
    </xf>
    <xf numFmtId="174" fontId="0" fillId="0" borderId="0" xfId="0" applyNumberFormat="1" applyAlignment="1">
      <alignment/>
    </xf>
    <xf numFmtId="0" fontId="2" fillId="0" borderId="0" xfId="0" applyFont="1" applyAlignment="1">
      <alignment/>
    </xf>
    <xf numFmtId="0" fontId="12" fillId="0" borderId="0" xfId="0" applyFont="1" applyAlignment="1">
      <alignment horizontal="right"/>
    </xf>
    <xf numFmtId="0" fontId="0" fillId="0" borderId="18" xfId="0" applyBorder="1" applyAlignment="1">
      <alignment horizontal="center"/>
    </xf>
    <xf numFmtId="3" fontId="12" fillId="0" borderId="0" xfId="0" applyNumberFormat="1" applyFont="1" applyBorder="1" applyAlignment="1">
      <alignment horizontal="left"/>
    </xf>
    <xf numFmtId="3" fontId="12" fillId="0" borderId="22" xfId="0" applyNumberFormat="1" applyFont="1" applyBorder="1" applyAlignment="1">
      <alignment horizontal="right"/>
    </xf>
    <xf numFmtId="3" fontId="12" fillId="0" borderId="17" xfId="0" applyNumberFormat="1" applyFont="1" applyBorder="1" applyAlignment="1">
      <alignment horizontal="left"/>
    </xf>
    <xf numFmtId="3" fontId="12" fillId="0" borderId="17" xfId="0" applyNumberFormat="1" applyFont="1" applyBorder="1" applyAlignment="1">
      <alignment horizontal="right"/>
    </xf>
    <xf numFmtId="3" fontId="12" fillId="0" borderId="20" xfId="0" applyNumberFormat="1" applyFont="1" applyBorder="1" applyAlignment="1">
      <alignment horizontal="left"/>
    </xf>
    <xf numFmtId="164" fontId="5" fillId="0" borderId="0" xfId="0" applyNumberFormat="1" applyFont="1" applyBorder="1" applyAlignment="1">
      <alignment horizontal="centerContinuous"/>
    </xf>
    <xf numFmtId="1" fontId="0" fillId="0" borderId="0" xfId="0" applyNumberFormat="1" applyAlignment="1">
      <alignment horizontal="right"/>
    </xf>
    <xf numFmtId="3" fontId="12" fillId="0" borderId="8" xfId="0" applyNumberFormat="1" applyFont="1" applyBorder="1" applyAlignment="1">
      <alignment horizontal="right"/>
    </xf>
    <xf numFmtId="175" fontId="12" fillId="0" borderId="17" xfId="0" applyNumberFormat="1" applyFont="1" applyBorder="1" applyAlignment="1">
      <alignment horizontal="left"/>
    </xf>
    <xf numFmtId="0" fontId="2" fillId="0" borderId="0" xfId="0" applyFont="1" applyAlignment="1">
      <alignment horizontal="center"/>
    </xf>
    <xf numFmtId="0" fontId="4" fillId="0" borderId="0" xfId="0" applyFont="1" applyBorder="1" applyAlignment="1">
      <alignment horizontal="centerContinuous" vertical="center"/>
    </xf>
    <xf numFmtId="0" fontId="5" fillId="0" borderId="0" xfId="0" applyNumberFormat="1" applyFont="1" applyBorder="1" applyAlignment="1">
      <alignment horizontal="center"/>
    </xf>
    <xf numFmtId="9" fontId="0" fillId="0" borderId="0" xfId="0" applyNumberFormat="1" applyAlignment="1">
      <alignment/>
    </xf>
    <xf numFmtId="175" fontId="0" fillId="0" borderId="0" xfId="0" applyNumberFormat="1" applyAlignment="1">
      <alignment/>
    </xf>
    <xf numFmtId="0" fontId="12" fillId="0" borderId="36" xfId="0" applyFont="1" applyBorder="1" applyAlignment="1">
      <alignment/>
    </xf>
    <xf numFmtId="0" fontId="2" fillId="0" borderId="26" xfId="0" applyFont="1" applyBorder="1" applyAlignment="1">
      <alignment horizontal="center" wrapText="1"/>
    </xf>
    <xf numFmtId="0" fontId="2" fillId="0" borderId="21" xfId="0" applyFont="1" applyBorder="1" applyAlignment="1">
      <alignment horizontal="centerContinuous" wrapText="1"/>
    </xf>
    <xf numFmtId="0" fontId="2" fillId="0" borderId="2" xfId="0" applyFont="1" applyBorder="1" applyAlignment="1">
      <alignment horizontal="centerContinuous" wrapText="1"/>
    </xf>
    <xf numFmtId="0" fontId="12" fillId="0" borderId="0" xfId="0" applyFont="1" applyAlignment="1" quotePrefix="1">
      <alignment horizontal="right"/>
    </xf>
    <xf numFmtId="17" fontId="12" fillId="0" borderId="0" xfId="0" applyNumberFormat="1" applyFont="1" applyAlignment="1" quotePrefix="1">
      <alignment horizontal="right"/>
    </xf>
    <xf numFmtId="166" fontId="12" fillId="0" borderId="22" xfId="0" applyNumberFormat="1" applyFont="1" applyBorder="1" applyAlignment="1">
      <alignment horizontal="right"/>
    </xf>
    <xf numFmtId="166" fontId="12" fillId="0" borderId="26" xfId="0" applyNumberFormat="1" applyFont="1" applyBorder="1" applyAlignment="1">
      <alignment horizontal="right"/>
    </xf>
    <xf numFmtId="166" fontId="12" fillId="0" borderId="21" xfId="0" applyNumberFormat="1" applyFont="1" applyBorder="1" applyAlignment="1">
      <alignment horizontal="right"/>
    </xf>
    <xf numFmtId="166" fontId="12" fillId="0" borderId="9" xfId="0" applyNumberFormat="1" applyFont="1" applyBorder="1" applyAlignment="1">
      <alignment horizontal="right"/>
    </xf>
    <xf numFmtId="166" fontId="12" fillId="0" borderId="23" xfId="0" applyNumberFormat="1" applyFont="1" applyBorder="1" applyAlignment="1">
      <alignment horizontal="right"/>
    </xf>
    <xf numFmtId="0" fontId="12" fillId="0" borderId="37" xfId="0" applyFont="1" applyBorder="1" applyAlignment="1">
      <alignment/>
    </xf>
    <xf numFmtId="166" fontId="12" fillId="0" borderId="38" xfId="0" applyNumberFormat="1" applyFont="1" applyBorder="1" applyAlignment="1">
      <alignment horizontal="right"/>
    </xf>
    <xf numFmtId="166" fontId="12" fillId="0" borderId="39" xfId="0" applyNumberFormat="1" applyFont="1" applyBorder="1" applyAlignment="1">
      <alignment horizontal="right"/>
    </xf>
    <xf numFmtId="166" fontId="12" fillId="0" borderId="21" xfId="0" applyNumberFormat="1" applyFont="1" applyBorder="1" applyAlignment="1">
      <alignment/>
    </xf>
    <xf numFmtId="166" fontId="12" fillId="0" borderId="26" xfId="0" applyNumberFormat="1" applyFont="1" applyBorder="1" applyAlignment="1">
      <alignment/>
    </xf>
    <xf numFmtId="166" fontId="12" fillId="0" borderId="9" xfId="0" applyNumberFormat="1" applyFont="1" applyBorder="1" applyAlignment="1">
      <alignment/>
    </xf>
    <xf numFmtId="166" fontId="12" fillId="0" borderId="23" xfId="0" applyNumberFormat="1" applyFont="1" applyBorder="1" applyAlignment="1">
      <alignment/>
    </xf>
    <xf numFmtId="166" fontId="12" fillId="0" borderId="38" xfId="0" applyNumberFormat="1" applyFont="1" applyBorder="1" applyAlignment="1">
      <alignment/>
    </xf>
    <xf numFmtId="166" fontId="12" fillId="0" borderId="39" xfId="0" applyNumberFormat="1" applyFont="1" applyBorder="1" applyAlignment="1">
      <alignment/>
    </xf>
    <xf numFmtId="0" fontId="0" fillId="0" borderId="0" xfId="0" applyAlignment="1">
      <alignment horizontal="center" wrapText="1"/>
    </xf>
    <xf numFmtId="171" fontId="3" fillId="0" borderId="24" xfId="0" applyNumberFormat="1" applyFont="1" applyBorder="1" applyAlignment="1">
      <alignment horizontal="center"/>
    </xf>
    <xf numFmtId="0" fontId="0" fillId="0" borderId="0" xfId="0" applyAlignment="1">
      <alignment wrapText="1"/>
    </xf>
    <xf numFmtId="3" fontId="5" fillId="0" borderId="40" xfId="0" applyNumberFormat="1" applyFont="1" applyBorder="1" applyAlignment="1">
      <alignment horizontal="center" wrapText="1"/>
    </xf>
    <xf numFmtId="0" fontId="5" fillId="0" borderId="41" xfId="0" applyNumberFormat="1" applyFont="1" applyBorder="1" applyAlignment="1" quotePrefix="1">
      <alignment horizontal="center" wrapText="1"/>
    </xf>
    <xf numFmtId="176" fontId="5" fillId="0" borderId="42" xfId="0" applyNumberFormat="1" applyFont="1" applyBorder="1" applyAlignment="1" quotePrefix="1">
      <alignment horizontal="center"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center" wrapText="1"/>
    </xf>
    <xf numFmtId="0" fontId="13" fillId="0" borderId="40" xfId="0" applyFont="1" applyBorder="1" applyAlignment="1">
      <alignment/>
    </xf>
    <xf numFmtId="0" fontId="13" fillId="0" borderId="42" xfId="0" applyFont="1" applyBorder="1" applyAlignment="1">
      <alignment/>
    </xf>
    <xf numFmtId="0" fontId="5" fillId="0" borderId="42" xfId="0" applyFont="1" applyBorder="1" applyAlignment="1">
      <alignment horizontal="center" wrapText="1"/>
    </xf>
    <xf numFmtId="167" fontId="5" fillId="0" borderId="42" xfId="0" applyNumberFormat="1" applyFont="1" applyBorder="1" applyAlignment="1">
      <alignment horizontal="right" wrapText="1"/>
    </xf>
    <xf numFmtId="164" fontId="5" fillId="0" borderId="44" xfId="0" applyNumberFormat="1" applyFont="1" applyBorder="1" applyAlignment="1">
      <alignment horizontal="center" wrapText="1"/>
    </xf>
    <xf numFmtId="179" fontId="5" fillId="0" borderId="42" xfId="0" applyNumberFormat="1" applyFont="1" applyBorder="1" applyAlignment="1">
      <alignment horizontal="right"/>
    </xf>
    <xf numFmtId="179" fontId="5" fillId="0" borderId="42" xfId="0" applyNumberFormat="1" applyFont="1" applyBorder="1" applyAlignment="1">
      <alignment horizontal="center" wrapText="1"/>
    </xf>
    <xf numFmtId="175" fontId="5" fillId="0" borderId="42" xfId="0" applyNumberFormat="1" applyFont="1" applyBorder="1" applyAlignment="1">
      <alignment horizontal="right" wrapText="1"/>
    </xf>
    <xf numFmtId="0" fontId="5" fillId="0" borderId="45" xfId="0" applyFont="1" applyBorder="1" applyAlignment="1">
      <alignment horizontal="center" wrapText="1"/>
    </xf>
    <xf numFmtId="0" fontId="12" fillId="0" borderId="19" xfId="0" applyFont="1" applyBorder="1" applyAlignment="1">
      <alignment/>
    </xf>
    <xf numFmtId="0" fontId="12" fillId="0" borderId="18" xfId="0" applyFont="1" applyBorder="1" applyAlignment="1">
      <alignment/>
    </xf>
    <xf numFmtId="0" fontId="0" fillId="0" borderId="0" xfId="0" applyAlignment="1">
      <alignment horizontal="left" wrapText="1"/>
    </xf>
    <xf numFmtId="0" fontId="12" fillId="0" borderId="0" xfId="0" applyFont="1" applyAlignment="1">
      <alignment/>
    </xf>
    <xf numFmtId="3" fontId="12" fillId="0" borderId="22" xfId="0" applyNumberFormat="1" applyFont="1" applyBorder="1" applyAlignment="1">
      <alignment horizontal="centerContinuous"/>
    </xf>
    <xf numFmtId="165" fontId="12" fillId="0" borderId="0" xfId="0" applyNumberFormat="1" applyFont="1" applyBorder="1" applyAlignment="1">
      <alignment horizontal="center"/>
    </xf>
    <xf numFmtId="171" fontId="12" fillId="0" borderId="0" xfId="0" applyNumberFormat="1" applyFont="1" applyBorder="1" applyAlignment="1">
      <alignment horizontal="left"/>
    </xf>
    <xf numFmtId="171" fontId="12" fillId="0" borderId="30" xfId="0" applyNumberFormat="1" applyFont="1" applyBorder="1" applyAlignment="1">
      <alignment horizontal="right"/>
    </xf>
    <xf numFmtId="0" fontId="5" fillId="0" borderId="2" xfId="0" applyFont="1" applyBorder="1" applyAlignment="1">
      <alignment/>
    </xf>
    <xf numFmtId="164"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Border="1" applyAlignment="1">
      <alignment/>
    </xf>
    <xf numFmtId="3" fontId="12" fillId="0" borderId="21" xfId="0" applyNumberFormat="1" applyFont="1" applyBorder="1" applyAlignment="1">
      <alignment horizontal="centerContinuous"/>
    </xf>
    <xf numFmtId="3" fontId="12" fillId="0" borderId="0" xfId="0" applyNumberFormat="1" applyFont="1" applyBorder="1" applyAlignment="1">
      <alignment horizontal="centerContinuous"/>
    </xf>
    <xf numFmtId="9" fontId="12" fillId="0" borderId="0" xfId="0" applyNumberFormat="1" applyFont="1" applyBorder="1" applyAlignment="1">
      <alignment horizontal="centerContinuous"/>
    </xf>
    <xf numFmtId="171" fontId="12" fillId="0" borderId="15" xfId="0" applyNumberFormat="1" applyFont="1" applyBorder="1" applyAlignment="1">
      <alignment horizontal="right"/>
    </xf>
    <xf numFmtId="169" fontId="5" fillId="0" borderId="2" xfId="0" applyNumberFormat="1" applyFont="1" applyBorder="1" applyAlignment="1">
      <alignment/>
    </xf>
    <xf numFmtId="169" fontId="5" fillId="0" borderId="0" xfId="0" applyNumberFormat="1" applyFont="1" applyBorder="1" applyAlignment="1">
      <alignment/>
    </xf>
    <xf numFmtId="171" fontId="12" fillId="0" borderId="0" xfId="0" applyNumberFormat="1" applyFont="1" applyBorder="1" applyAlignment="1">
      <alignment horizontal="centerContinuous"/>
    </xf>
    <xf numFmtId="171" fontId="23" fillId="0" borderId="15" xfId="21" applyNumberFormat="1" applyFont="1" applyFill="1" applyBorder="1" applyAlignment="1">
      <alignment horizontal="right"/>
      <protection/>
    </xf>
    <xf numFmtId="3" fontId="23" fillId="0" borderId="21" xfId="21" applyNumberFormat="1" applyFont="1" applyFill="1" applyBorder="1" applyAlignment="1">
      <alignment horizontal="center" wrapText="1"/>
      <protection/>
    </xf>
    <xf numFmtId="0" fontId="12" fillId="0" borderId="0" xfId="0" applyFont="1" applyBorder="1" applyAlignment="1">
      <alignment/>
    </xf>
    <xf numFmtId="168" fontId="12" fillId="0" borderId="0" xfId="0" applyNumberFormat="1" applyFont="1" applyBorder="1" applyAlignment="1">
      <alignment horizontal="centerContinuous"/>
    </xf>
    <xf numFmtId="165" fontId="12" fillId="0" borderId="14" xfId="0" applyNumberFormat="1" applyFont="1" applyBorder="1" applyAlignment="1">
      <alignment horizontal="center"/>
    </xf>
    <xf numFmtId="171" fontId="23" fillId="0" borderId="0" xfId="21" applyNumberFormat="1" applyFont="1" applyFill="1" applyBorder="1" applyAlignment="1">
      <alignment horizontal="right"/>
      <protection/>
    </xf>
    <xf numFmtId="169" fontId="12" fillId="0" borderId="2" xfId="0" applyNumberFormat="1" applyFont="1" applyBorder="1" applyAlignment="1">
      <alignment/>
    </xf>
    <xf numFmtId="169" fontId="5" fillId="0" borderId="2" xfId="0" applyNumberFormat="1" applyFont="1" applyBorder="1" applyAlignment="1">
      <alignment horizontal="right"/>
    </xf>
    <xf numFmtId="0" fontId="3" fillId="0" borderId="0" xfId="0" applyNumberFormat="1" applyFont="1" applyBorder="1" applyAlignment="1" quotePrefix="1">
      <alignment horizontal="right"/>
    </xf>
    <xf numFmtId="3" fontId="31" fillId="0" borderId="0" xfId="21" applyNumberFormat="1" applyFont="1" applyFill="1" applyBorder="1" applyAlignment="1">
      <alignment horizontal="centerContinuous" wrapText="1"/>
      <protection/>
    </xf>
    <xf numFmtId="9" fontId="3" fillId="0" borderId="0" xfId="0" applyNumberFormat="1" applyFont="1" applyBorder="1" applyAlignment="1">
      <alignment horizontal="centerContinuous"/>
    </xf>
    <xf numFmtId="3" fontId="3" fillId="0" borderId="0" xfId="0" applyNumberFormat="1" applyFont="1" applyBorder="1" applyAlignment="1">
      <alignment horizontal="centerContinuous"/>
    </xf>
    <xf numFmtId="0" fontId="10" fillId="0" borderId="0" xfId="0" applyFont="1" applyAlignment="1">
      <alignment/>
    </xf>
    <xf numFmtId="171" fontId="0" fillId="0" borderId="0" xfId="0" applyNumberFormat="1" applyAlignment="1">
      <alignment/>
    </xf>
    <xf numFmtId="0" fontId="15" fillId="0" borderId="0" xfId="0" applyFont="1" applyBorder="1" applyAlignment="1">
      <alignment horizontal="center" wrapText="1"/>
    </xf>
    <xf numFmtId="0" fontId="0" fillId="0" borderId="0" xfId="0" applyBorder="1" applyAlignment="1" quotePrefix="1">
      <alignment horizontal="center"/>
    </xf>
    <xf numFmtId="0" fontId="0" fillId="0" borderId="0" xfId="0" applyAlignment="1" quotePrefix="1">
      <alignment horizontal="center"/>
    </xf>
    <xf numFmtId="169" fontId="0" fillId="0" borderId="0" xfId="0" applyNumberFormat="1" applyAlignment="1">
      <alignment/>
    </xf>
    <xf numFmtId="169" fontId="5" fillId="0" borderId="0" xfId="0" applyNumberFormat="1" applyFont="1" applyAlignment="1">
      <alignment/>
    </xf>
    <xf numFmtId="17" fontId="0" fillId="0" borderId="0" xfId="0" applyNumberFormat="1" applyAlignment="1" quotePrefix="1">
      <alignment/>
    </xf>
    <xf numFmtId="170" fontId="0" fillId="0" borderId="0" xfId="0" applyNumberFormat="1" applyAlignment="1">
      <alignment/>
    </xf>
    <xf numFmtId="0" fontId="0" fillId="0" borderId="18" xfId="0" applyBorder="1" applyAlignment="1">
      <alignment/>
    </xf>
    <xf numFmtId="0" fontId="32" fillId="0" borderId="0" xfId="0" applyFont="1" applyBorder="1" applyAlignment="1">
      <alignment horizontal="left" wrapText="1"/>
    </xf>
    <xf numFmtId="0" fontId="5" fillId="0" borderId="0" xfId="0" applyFont="1" applyAlignment="1" quotePrefix="1">
      <alignment horizontal="left" wrapText="1"/>
    </xf>
    <xf numFmtId="0" fontId="3" fillId="0" borderId="4" xfId="0" applyFont="1" applyBorder="1" applyAlignment="1">
      <alignment/>
    </xf>
    <xf numFmtId="0" fontId="0" fillId="0" borderId="0" xfId="0" applyBorder="1" applyAlignment="1">
      <alignment/>
    </xf>
    <xf numFmtId="3" fontId="23" fillId="0" borderId="46" xfId="21" applyNumberFormat="1" applyFont="1" applyFill="1" applyBorder="1" applyAlignment="1">
      <alignment horizontal="center" wrapText="1"/>
      <protection/>
    </xf>
    <xf numFmtId="3" fontId="23" fillId="0" borderId="47" xfId="21" applyNumberFormat="1" applyFont="1" applyFill="1" applyBorder="1" applyAlignment="1">
      <alignment horizontal="center" wrapText="1"/>
      <protection/>
    </xf>
    <xf numFmtId="165" fontId="12" fillId="0" borderId="47" xfId="0" applyNumberFormat="1" applyFont="1" applyBorder="1" applyAlignment="1">
      <alignment horizontal="center"/>
    </xf>
    <xf numFmtId="169" fontId="12" fillId="0" borderId="47" xfId="0" applyNumberFormat="1" applyFont="1" applyBorder="1" applyAlignment="1">
      <alignment horizontal="right"/>
    </xf>
    <xf numFmtId="165" fontId="12" fillId="0" borderId="48" xfId="0" applyNumberFormat="1" applyFont="1" applyBorder="1" applyAlignment="1">
      <alignment horizontal="center"/>
    </xf>
    <xf numFmtId="171" fontId="23" fillId="0" borderId="47" xfId="21" applyNumberFormat="1" applyFont="1" applyFill="1" applyBorder="1" applyAlignment="1">
      <alignment horizontal="right"/>
      <protection/>
    </xf>
    <xf numFmtId="168" fontId="12" fillId="0" borderId="47" xfId="0" applyNumberFormat="1" applyFont="1" applyBorder="1" applyAlignment="1">
      <alignment horizontal="centerContinuous"/>
    </xf>
    <xf numFmtId="169" fontId="5" fillId="0" borderId="49" xfId="0" applyNumberFormat="1" applyFont="1" applyBorder="1" applyAlignment="1">
      <alignment horizontal="right"/>
    </xf>
    <xf numFmtId="169" fontId="12" fillId="0" borderId="47" xfId="0" applyNumberFormat="1" applyFont="1" applyBorder="1" applyAlignment="1">
      <alignment/>
    </xf>
    <xf numFmtId="0" fontId="12" fillId="0" borderId="47" xfId="0" applyFont="1" applyBorder="1" applyAlignment="1">
      <alignment/>
    </xf>
    <xf numFmtId="3" fontId="23" fillId="0" borderId="46" xfId="21" applyNumberFormat="1" applyFont="1" applyFill="1" applyBorder="1" applyAlignment="1">
      <alignment horizontal="center"/>
      <protection/>
    </xf>
    <xf numFmtId="3" fontId="12" fillId="0" borderId="48" xfId="0" applyNumberFormat="1" applyFont="1" applyBorder="1" applyAlignment="1">
      <alignment horizontal="centerContinuous"/>
    </xf>
    <xf numFmtId="0" fontId="5" fillId="0" borderId="49" xfId="0" applyFont="1" applyBorder="1" applyAlignment="1">
      <alignment/>
    </xf>
    <xf numFmtId="180" fontId="12" fillId="0" borderId="47" xfId="0" applyNumberFormat="1" applyFont="1" applyBorder="1" applyAlignment="1">
      <alignment/>
    </xf>
    <xf numFmtId="180" fontId="12" fillId="0" borderId="50" xfId="0" applyNumberFormat="1" applyFont="1" applyBorder="1" applyAlignment="1">
      <alignment/>
    </xf>
    <xf numFmtId="0" fontId="12" fillId="0" borderId="49" xfId="0" applyFont="1" applyBorder="1" applyAlignment="1">
      <alignment/>
    </xf>
    <xf numFmtId="0" fontId="3" fillId="0" borderId="0" xfId="0" applyFont="1" applyAlignment="1">
      <alignment horizontal="centerContinuous" wrapText="1"/>
    </xf>
    <xf numFmtId="166" fontId="5" fillId="0" borderId="20" xfId="0" applyNumberFormat="1" applyFont="1" applyBorder="1" applyAlignment="1">
      <alignment horizontal="right"/>
    </xf>
    <xf numFmtId="164" fontId="5" fillId="0" borderId="2" xfId="0" applyNumberFormat="1" applyFont="1" applyBorder="1" applyAlignment="1">
      <alignment/>
    </xf>
    <xf numFmtId="0" fontId="13" fillId="0" borderId="13" xfId="0" applyFont="1" applyBorder="1" applyAlignment="1">
      <alignment/>
    </xf>
    <xf numFmtId="180" fontId="5" fillId="0" borderId="21" xfId="0" applyNumberFormat="1" applyFont="1" applyBorder="1" applyAlignment="1">
      <alignment/>
    </xf>
    <xf numFmtId="0" fontId="5" fillId="0" borderId="13" xfId="0" applyFont="1" applyBorder="1" applyAlignment="1">
      <alignment horizontal="center"/>
    </xf>
    <xf numFmtId="0" fontId="5" fillId="0" borderId="0" xfId="0" applyFont="1" applyBorder="1" applyAlignment="1">
      <alignment horizontal="center"/>
    </xf>
    <xf numFmtId="166" fontId="5" fillId="0" borderId="26" xfId="0" applyNumberFormat="1" applyFont="1" applyBorder="1" applyAlignment="1">
      <alignment horizontal="right"/>
    </xf>
    <xf numFmtId="206" fontId="5" fillId="0" borderId="21" xfId="0" applyNumberFormat="1" applyFont="1" applyBorder="1" applyAlignment="1">
      <alignment horizontal="right"/>
    </xf>
    <xf numFmtId="169" fontId="5" fillId="0" borderId="21" xfId="0" applyNumberFormat="1" applyFont="1" applyBorder="1" applyAlignment="1">
      <alignment horizontal="centerContinuous"/>
    </xf>
    <xf numFmtId="0" fontId="5" fillId="0" borderId="13" xfId="0" applyFont="1" applyBorder="1" applyAlignment="1" quotePrefix="1">
      <alignment horizontal="center"/>
    </xf>
    <xf numFmtId="3" fontId="5" fillId="0" borderId="21" xfId="0" applyNumberFormat="1" applyFont="1" applyBorder="1" applyAlignment="1">
      <alignment horizontal="right"/>
    </xf>
    <xf numFmtId="0" fontId="5" fillId="0" borderId="51" xfId="0" applyFont="1" applyBorder="1" applyAlignment="1" quotePrefix="1">
      <alignment horizontal="center"/>
    </xf>
    <xf numFmtId="0" fontId="5" fillId="0" borderId="47" xfId="0" applyFont="1" applyBorder="1" applyAlignment="1">
      <alignment horizontal="center"/>
    </xf>
    <xf numFmtId="170" fontId="5" fillId="0" borderId="50" xfId="0" applyNumberFormat="1" applyFont="1" applyBorder="1" applyAlignment="1">
      <alignment horizontal="right"/>
    </xf>
    <xf numFmtId="3" fontId="5" fillId="0" borderId="47" xfId="0" applyNumberFormat="1" applyFont="1" applyBorder="1" applyAlignment="1">
      <alignment horizontal="right"/>
    </xf>
    <xf numFmtId="3" fontId="5" fillId="0" borderId="49" xfId="0" applyNumberFormat="1" applyFont="1" applyBorder="1" applyAlignment="1">
      <alignment horizontal="right"/>
    </xf>
    <xf numFmtId="166" fontId="5" fillId="0" borderId="0" xfId="0" applyNumberFormat="1" applyFont="1" applyAlignment="1">
      <alignment horizontal="right"/>
    </xf>
    <xf numFmtId="207" fontId="5" fillId="0" borderId="0" xfId="0" applyNumberFormat="1" applyFont="1" applyBorder="1" applyAlignment="1">
      <alignment/>
    </xf>
    <xf numFmtId="207" fontId="5" fillId="0" borderId="2" xfId="0" applyNumberFormat="1" applyFont="1" applyBorder="1" applyAlignment="1">
      <alignment/>
    </xf>
    <xf numFmtId="0" fontId="3" fillId="0" borderId="0" xfId="0" applyFont="1" applyFill="1" applyBorder="1" applyAlignment="1">
      <alignment/>
    </xf>
    <xf numFmtId="3" fontId="3" fillId="0" borderId="0" xfId="0" applyNumberFormat="1" applyFont="1" applyAlignment="1">
      <alignment horizontal="right"/>
    </xf>
    <xf numFmtId="0" fontId="3" fillId="0" borderId="0" xfId="0" applyFont="1" applyAlignment="1">
      <alignment horizontal="centerContinuous"/>
    </xf>
    <xf numFmtId="0" fontId="12" fillId="0" borderId="26" xfId="0" applyFont="1" applyBorder="1" applyAlignment="1">
      <alignment/>
    </xf>
    <xf numFmtId="1" fontId="12" fillId="0" borderId="17" xfId="0" applyNumberFormat="1" applyFont="1" applyBorder="1" applyAlignment="1">
      <alignment/>
    </xf>
    <xf numFmtId="0" fontId="12" fillId="0" borderId="23" xfId="0" applyFont="1" applyBorder="1" applyAlignment="1">
      <alignment/>
    </xf>
    <xf numFmtId="0" fontId="12" fillId="0" borderId="21" xfId="0" applyFont="1" applyBorder="1" applyAlignment="1">
      <alignment/>
    </xf>
    <xf numFmtId="167" fontId="12" fillId="0" borderId="0" xfId="0" applyNumberFormat="1" applyFont="1" applyBorder="1" applyAlignment="1">
      <alignment horizontal="right"/>
    </xf>
    <xf numFmtId="1" fontId="12" fillId="0" borderId="0" xfId="0" applyNumberFormat="1" applyFont="1" applyBorder="1" applyAlignment="1">
      <alignment/>
    </xf>
    <xf numFmtId="0" fontId="4" fillId="0" borderId="0" xfId="0" applyFont="1" applyAlignment="1">
      <alignment/>
    </xf>
    <xf numFmtId="0" fontId="5" fillId="0" borderId="52" xfId="0" applyFont="1" applyBorder="1" applyAlignment="1">
      <alignment horizontal="center" wrapText="1"/>
    </xf>
    <xf numFmtId="0" fontId="5" fillId="0" borderId="26" xfId="0" applyFont="1" applyBorder="1" applyAlignment="1">
      <alignment horizontal="center" wrapText="1"/>
    </xf>
    <xf numFmtId="0" fontId="4" fillId="0" borderId="27" xfId="0" applyFont="1" applyBorder="1" applyAlignment="1">
      <alignment/>
    </xf>
    <xf numFmtId="0" fontId="5" fillId="0" borderId="27" xfId="0" applyFont="1" applyBorder="1" applyAlignment="1">
      <alignment/>
    </xf>
    <xf numFmtId="0" fontId="5" fillId="0" borderId="36" xfId="0" applyFont="1" applyBorder="1" applyAlignment="1">
      <alignment/>
    </xf>
    <xf numFmtId="0" fontId="7" fillId="0" borderId="0" xfId="0" applyFont="1" applyAlignment="1">
      <alignment horizontal="centerContinuous"/>
    </xf>
    <xf numFmtId="3" fontId="3" fillId="0" borderId="0" xfId="0" applyNumberFormat="1" applyFont="1" applyAlignment="1">
      <alignment horizontal="centerContinuous"/>
    </xf>
    <xf numFmtId="3" fontId="5" fillId="0" borderId="0" xfId="0" applyNumberFormat="1" applyFont="1" applyAlignment="1">
      <alignment horizontal="centerContinuous"/>
    </xf>
    <xf numFmtId="0" fontId="7" fillId="0" borderId="0" xfId="0" applyFont="1" applyAlignment="1">
      <alignment horizontal="centerContinuous" wrapText="1"/>
    </xf>
    <xf numFmtId="3" fontId="1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5" fillId="0" borderId="0" xfId="0" applyNumberFormat="1" applyFont="1" applyBorder="1" applyAlignment="1">
      <alignment horizontal="centerContinuous" wrapText="1"/>
    </xf>
    <xf numFmtId="3" fontId="15" fillId="0" borderId="0" xfId="0" applyNumberFormat="1" applyFont="1" applyBorder="1" applyAlignment="1">
      <alignment horizontal="right"/>
    </xf>
    <xf numFmtId="0" fontId="5" fillId="0" borderId="28" xfId="0" applyFont="1" applyBorder="1" applyAlignment="1">
      <alignment/>
    </xf>
    <xf numFmtId="170" fontId="5" fillId="0" borderId="8" xfId="0" applyNumberFormat="1" applyFont="1" applyBorder="1" applyAlignment="1">
      <alignment horizontal="right"/>
    </xf>
    <xf numFmtId="0" fontId="5" fillId="0" borderId="37" xfId="0" applyFont="1" applyBorder="1" applyAlignment="1">
      <alignmen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Border="1" applyAlignment="1">
      <alignment horizontal="right"/>
    </xf>
    <xf numFmtId="164" fontId="3" fillId="0" borderId="0" xfId="0" applyNumberFormat="1" applyFont="1" applyAlignment="1">
      <alignment horizontal="right"/>
    </xf>
    <xf numFmtId="10" fontId="3" fillId="0" borderId="0" xfId="0" applyNumberFormat="1" applyFont="1" applyAlignment="1">
      <alignment/>
    </xf>
    <xf numFmtId="0" fontId="5" fillId="0" borderId="0" xfId="0" applyFont="1" applyBorder="1" applyAlignment="1">
      <alignment horizontal="center" vertical="top" wrapText="1"/>
    </xf>
    <xf numFmtId="0" fontId="5" fillId="0" borderId="0" xfId="0" applyFont="1" applyBorder="1" applyAlignment="1">
      <alignment vertical="top" wrapText="1"/>
    </xf>
    <xf numFmtId="166" fontId="5" fillId="0" borderId="0" xfId="0" applyNumberFormat="1" applyFont="1" applyBorder="1" applyAlignment="1">
      <alignment vertical="top" wrapText="1"/>
    </xf>
    <xf numFmtId="0" fontId="37" fillId="0" borderId="0" xfId="0" applyFont="1" applyAlignment="1">
      <alignment/>
    </xf>
    <xf numFmtId="1" fontId="37" fillId="0" borderId="0" xfId="0" applyNumberFormat="1" applyFont="1" applyAlignment="1">
      <alignment horizontal="center"/>
    </xf>
    <xf numFmtId="177" fontId="37" fillId="0" borderId="0" xfId="0" applyNumberFormat="1" applyFont="1" applyAlignment="1">
      <alignment horizontal="right"/>
    </xf>
    <xf numFmtId="186" fontId="37" fillId="0" borderId="0" xfId="0" applyNumberFormat="1" applyFont="1" applyAlignment="1">
      <alignment/>
    </xf>
    <xf numFmtId="186" fontId="37" fillId="0" borderId="0" xfId="0" applyNumberFormat="1" applyFont="1" applyAlignment="1">
      <alignment/>
    </xf>
    <xf numFmtId="166" fontId="37" fillId="0" borderId="0" xfId="0" applyNumberFormat="1" applyFont="1" applyAlignment="1">
      <alignment/>
    </xf>
    <xf numFmtId="1" fontId="3" fillId="0" borderId="0" xfId="0" applyNumberFormat="1" applyFont="1" applyAlignment="1">
      <alignment horizontal="center"/>
    </xf>
    <xf numFmtId="177" fontId="3" fillId="0" borderId="0" xfId="0" applyNumberFormat="1" applyFont="1" applyAlignment="1">
      <alignment horizontal="right"/>
    </xf>
    <xf numFmtId="166" fontId="3" fillId="0" borderId="0" xfId="0" applyNumberFormat="1" applyFont="1" applyAlignment="1">
      <alignment/>
    </xf>
    <xf numFmtId="177" fontId="4" fillId="0" borderId="9" xfId="0" applyNumberFormat="1" applyFont="1" applyBorder="1" applyAlignment="1">
      <alignment horizontal="center" vertical="center" wrapText="1"/>
    </xf>
    <xf numFmtId="177" fontId="4" fillId="0" borderId="23" xfId="0" applyNumberFormat="1" applyFont="1" applyBorder="1" applyAlignment="1" quotePrefix="1">
      <alignment horizontal="center" vertical="center" wrapText="1"/>
    </xf>
    <xf numFmtId="3" fontId="5" fillId="0" borderId="17" xfId="22" applyNumberFormat="1" applyFont="1" applyBorder="1" applyAlignment="1">
      <alignment horizontal="right"/>
    </xf>
    <xf numFmtId="188" fontId="5" fillId="0" borderId="14" xfId="22" applyNumberFormat="1" applyFont="1" applyBorder="1" applyAlignment="1">
      <alignment/>
    </xf>
    <xf numFmtId="170" fontId="5" fillId="0" borderId="0" xfId="0" applyNumberFormat="1" applyFont="1" applyBorder="1" applyAlignment="1" quotePrefix="1">
      <alignment horizontal="center"/>
    </xf>
    <xf numFmtId="187" fontId="5" fillId="0" borderId="14" xfId="0" applyNumberFormat="1" applyFont="1" applyBorder="1" applyAlignment="1" quotePrefix="1">
      <alignment horizontal="center"/>
    </xf>
    <xf numFmtId="3" fontId="5" fillId="0" borderId="0" xfId="22" applyNumberFormat="1" applyFont="1" applyBorder="1" applyAlignment="1">
      <alignment horizontal="right"/>
    </xf>
    <xf numFmtId="189" fontId="5" fillId="0" borderId="14" xfId="22" applyNumberFormat="1" applyFont="1" applyBorder="1" applyAlignment="1">
      <alignment horizontal="left"/>
    </xf>
    <xf numFmtId="189" fontId="5" fillId="0" borderId="10" xfId="22" applyNumberFormat="1" applyFont="1" applyBorder="1" applyAlignment="1">
      <alignment horizontal="left"/>
    </xf>
    <xf numFmtId="177" fontId="4" fillId="0" borderId="9" xfId="0" applyNumberFormat="1" applyFont="1" applyBorder="1" applyAlignment="1" quotePrefix="1">
      <alignment horizontal="center" vertical="center" wrapText="1"/>
    </xf>
    <xf numFmtId="177" fontId="4" fillId="0" borderId="53" xfId="0" applyNumberFormat="1" applyFont="1" applyBorder="1" applyAlignment="1">
      <alignment horizontal="center" vertical="center" wrapText="1"/>
    </xf>
    <xf numFmtId="166" fontId="5" fillId="0" borderId="21" xfId="0" applyNumberFormat="1" applyFont="1" applyBorder="1" applyAlignment="1">
      <alignment horizontal="right"/>
    </xf>
    <xf numFmtId="166" fontId="5" fillId="0" borderId="54" xfId="0" applyNumberFormat="1" applyFont="1" applyBorder="1" applyAlignment="1">
      <alignment horizontal="right"/>
    </xf>
    <xf numFmtId="166" fontId="5" fillId="0" borderId="9" xfId="0" applyNumberFormat="1" applyFont="1" applyBorder="1" applyAlignment="1">
      <alignment horizontal="right"/>
    </xf>
    <xf numFmtId="166" fontId="5" fillId="0" borderId="8" xfId="0" applyNumberFormat="1" applyFont="1" applyBorder="1" applyAlignment="1">
      <alignment horizontal="right"/>
    </xf>
    <xf numFmtId="166" fontId="5" fillId="0" borderId="55" xfId="0" applyNumberFormat="1" applyFont="1" applyBorder="1" applyAlignment="1">
      <alignment horizontal="right"/>
    </xf>
    <xf numFmtId="166" fontId="5" fillId="0" borderId="23" xfId="0" applyNumberFormat="1" applyFont="1" applyBorder="1" applyAlignment="1">
      <alignment horizontal="right"/>
    </xf>
    <xf numFmtId="166" fontId="5" fillId="0" borderId="22" xfId="0" applyNumberFormat="1" applyFont="1" applyBorder="1" applyAlignment="1">
      <alignment horizontal="right"/>
    </xf>
    <xf numFmtId="0" fontId="14" fillId="0" borderId="0" xfId="0" applyFont="1" applyAlignment="1">
      <alignment horizontal="center" vertical="center"/>
    </xf>
    <xf numFmtId="0" fontId="7" fillId="0" borderId="0" xfId="0" applyFont="1" applyAlignment="1">
      <alignment horizontal="center" vertical="center"/>
    </xf>
    <xf numFmtId="0" fontId="16" fillId="0" borderId="18" xfId="0" applyFont="1" applyBorder="1" applyAlignment="1">
      <alignment horizontal="center" vertical="top"/>
    </xf>
    <xf numFmtId="0" fontId="16" fillId="0" borderId="0" xfId="0" applyFont="1" applyBorder="1" applyAlignment="1">
      <alignment horizontal="center" vertical="top"/>
    </xf>
    <xf numFmtId="0" fontId="3" fillId="0" borderId="4" xfId="0" applyFont="1" applyBorder="1" applyAlignment="1">
      <alignment vertical="center"/>
    </xf>
    <xf numFmtId="1" fontId="7" fillId="0" borderId="33" xfId="0" applyNumberFormat="1" applyFont="1" applyBorder="1" applyAlignment="1" quotePrefix="1">
      <alignment horizontal="center" vertical="center"/>
    </xf>
    <xf numFmtId="1" fontId="7" fillId="0" borderId="34" xfId="0" applyNumberFormat="1" applyFont="1" applyBorder="1" applyAlignment="1" quotePrefix="1">
      <alignment horizontal="center" vertical="center"/>
    </xf>
    <xf numFmtId="1" fontId="7" fillId="0" borderId="56" xfId="0" applyNumberFormat="1" applyFont="1" applyBorder="1" applyAlignment="1" quotePrefix="1">
      <alignment horizontal="center" vertical="center"/>
    </xf>
    <xf numFmtId="1" fontId="7" fillId="0" borderId="0" xfId="0" applyNumberFormat="1" applyFont="1" applyBorder="1" applyAlignment="1" quotePrefix="1">
      <alignment horizontal="center" vertical="center"/>
    </xf>
    <xf numFmtId="0" fontId="3" fillId="0" borderId="16" xfId="0" applyFont="1" applyBorder="1" applyAlignment="1">
      <alignment vertical="center"/>
    </xf>
    <xf numFmtId="183" fontId="12" fillId="0" borderId="0" xfId="0" applyNumberFormat="1" applyFont="1" applyBorder="1" applyAlignment="1">
      <alignment horizontal="right" vertical="center"/>
    </xf>
    <xf numFmtId="183" fontId="12" fillId="0" borderId="52" xfId="0" applyNumberFormat="1" applyFont="1" applyBorder="1" applyAlignment="1">
      <alignment horizontal="right" vertical="center"/>
    </xf>
    <xf numFmtId="183" fontId="0" fillId="0" borderId="0" xfId="0" applyNumberFormat="1" applyAlignment="1">
      <alignment/>
    </xf>
    <xf numFmtId="0" fontId="3" fillId="0" borderId="13" xfId="0" applyFont="1" applyBorder="1" applyAlignment="1">
      <alignment vertical="center"/>
    </xf>
    <xf numFmtId="0" fontId="3" fillId="0" borderId="7" xfId="0" applyFont="1" applyBorder="1" applyAlignment="1">
      <alignment vertical="center"/>
    </xf>
    <xf numFmtId="183" fontId="12" fillId="0" borderId="57" xfId="0" applyNumberFormat="1" applyFont="1" applyBorder="1" applyAlignment="1">
      <alignment horizontal="right" vertical="center"/>
    </xf>
    <xf numFmtId="0" fontId="3" fillId="0" borderId="0" xfId="0" applyFont="1" applyBorder="1" applyAlignment="1">
      <alignment vertical="center"/>
    </xf>
    <xf numFmtId="0" fontId="12" fillId="0" borderId="0" xfId="0" applyFont="1" applyAlignment="1">
      <alignment horizontal="left" vertical="center" wrapText="1"/>
    </xf>
    <xf numFmtId="0" fontId="12" fillId="0" borderId="20" xfId="0" applyFont="1" applyBorder="1" applyAlignment="1">
      <alignment vertical="center"/>
    </xf>
    <xf numFmtId="0" fontId="12" fillId="0" borderId="26" xfId="0" applyFont="1" applyBorder="1" applyAlignment="1">
      <alignment vertical="center"/>
    </xf>
    <xf numFmtId="0" fontId="12" fillId="0" borderId="23" xfId="0" applyFont="1" applyBorder="1" applyAlignment="1">
      <alignment vertical="center"/>
    </xf>
    <xf numFmtId="3" fontId="23" fillId="0" borderId="0" xfId="21" applyNumberFormat="1" applyFont="1" applyFill="1" applyBorder="1" applyAlignment="1">
      <alignment horizontal="center"/>
      <protection/>
    </xf>
    <xf numFmtId="209" fontId="12" fillId="0" borderId="0" xfId="0" applyNumberFormat="1" applyFont="1" applyAlignment="1" quotePrefix="1">
      <alignment/>
    </xf>
    <xf numFmtId="0" fontId="0" fillId="0" borderId="21" xfId="0" applyBorder="1" applyAlignment="1">
      <alignment horizontal="center"/>
    </xf>
    <xf numFmtId="209" fontId="12" fillId="0" borderId="8" xfId="0" applyNumberFormat="1" applyFont="1" applyBorder="1" applyAlignment="1" quotePrefix="1">
      <alignment/>
    </xf>
    <xf numFmtId="0" fontId="15" fillId="0" borderId="0" xfId="0" applyFont="1" applyBorder="1" applyAlignment="1">
      <alignment/>
    </xf>
    <xf numFmtId="0" fontId="15" fillId="0" borderId="27" xfId="0" applyFont="1" applyBorder="1" applyAlignment="1">
      <alignment/>
    </xf>
    <xf numFmtId="17" fontId="15" fillId="0" borderId="0" xfId="0" applyNumberFormat="1" applyFont="1" applyBorder="1" applyAlignment="1" quotePrefix="1">
      <alignment horizontal="center"/>
    </xf>
    <xf numFmtId="49" fontId="15" fillId="0" borderId="0" xfId="0" applyNumberFormat="1" applyFont="1" applyBorder="1" applyAlignment="1">
      <alignment horizontal="center"/>
    </xf>
    <xf numFmtId="0" fontId="0" fillId="0" borderId="26" xfId="0" applyBorder="1" applyAlignment="1">
      <alignment/>
    </xf>
    <xf numFmtId="0" fontId="0" fillId="0" borderId="2" xfId="0" applyBorder="1" applyAlignment="1">
      <alignment/>
    </xf>
    <xf numFmtId="203" fontId="12" fillId="0" borderId="0" xfId="0" applyNumberFormat="1" applyFont="1" applyBorder="1" applyAlignment="1">
      <alignment horizontal="left"/>
    </xf>
    <xf numFmtId="169" fontId="12" fillId="0" borderId="0" xfId="0" applyNumberFormat="1" applyFont="1" applyBorder="1" applyAlignment="1" quotePrefix="1">
      <alignment horizontal="right"/>
    </xf>
    <xf numFmtId="169" fontId="12" fillId="0" borderId="0" xfId="0" applyNumberFormat="1" applyFont="1" applyBorder="1" applyAlignment="1">
      <alignment horizontal="left"/>
    </xf>
    <xf numFmtId="169" fontId="12" fillId="0" borderId="0" xfId="0" applyNumberFormat="1" applyFont="1" applyAlignment="1">
      <alignment/>
    </xf>
    <xf numFmtId="0" fontId="0" fillId="0" borderId="21" xfId="0" applyBorder="1" applyAlignment="1">
      <alignment horizontal="left"/>
    </xf>
    <xf numFmtId="164" fontId="12" fillId="0" borderId="0" xfId="0" applyNumberFormat="1" applyFont="1" applyBorder="1" applyAlignment="1">
      <alignment/>
    </xf>
    <xf numFmtId="0" fontId="12" fillId="0" borderId="21" xfId="0" applyFont="1" applyBorder="1" applyAlignment="1">
      <alignment horizontal="left"/>
    </xf>
    <xf numFmtId="175" fontId="12" fillId="0" borderId="0" xfId="0" applyNumberFormat="1" applyFont="1" applyBorder="1" applyAlignment="1">
      <alignment horizontal="right"/>
    </xf>
    <xf numFmtId="169" fontId="12" fillId="0" borderId="0" xfId="0" applyNumberFormat="1" applyFont="1" applyBorder="1" applyAlignment="1">
      <alignment/>
    </xf>
    <xf numFmtId="164" fontId="12" fillId="0" borderId="26" xfId="0" applyNumberFormat="1" applyFont="1" applyBorder="1" applyAlignment="1">
      <alignment/>
    </xf>
    <xf numFmtId="164" fontId="12" fillId="0" borderId="0" xfId="0" applyNumberFormat="1" applyFont="1" applyBorder="1" applyAlignment="1">
      <alignment horizontal="left"/>
    </xf>
    <xf numFmtId="202" fontId="12" fillId="0" borderId="0" xfId="0" applyNumberFormat="1" applyFont="1" applyBorder="1" applyAlignment="1" quotePrefix="1">
      <alignment horizontal="right"/>
    </xf>
    <xf numFmtId="0" fontId="17" fillId="0" borderId="0" xfId="0" applyFont="1" applyBorder="1" applyAlignment="1">
      <alignment/>
    </xf>
    <xf numFmtId="0" fontId="0" fillId="0" borderId="21" xfId="0" applyBorder="1" applyAlignment="1">
      <alignment/>
    </xf>
    <xf numFmtId="164" fontId="0" fillId="0" borderId="0" xfId="0" applyNumberFormat="1" applyBorder="1" applyAlignment="1">
      <alignment/>
    </xf>
    <xf numFmtId="0" fontId="17" fillId="0" borderId="21" xfId="0" applyFont="1" applyBorder="1" applyAlignment="1">
      <alignment/>
    </xf>
    <xf numFmtId="175" fontId="12" fillId="0" borderId="0" xfId="0" applyNumberFormat="1" applyFont="1" applyBorder="1" applyAlignment="1">
      <alignment/>
    </xf>
    <xf numFmtId="169" fontId="12" fillId="0" borderId="0" xfId="0" applyNumberFormat="1" applyFont="1" applyBorder="1" applyAlignment="1" quotePrefix="1">
      <alignment/>
    </xf>
    <xf numFmtId="202" fontId="12" fillId="0" borderId="8" xfId="0" applyNumberFormat="1" applyFont="1" applyBorder="1" applyAlignment="1" quotePrefix="1">
      <alignment horizontal="right"/>
    </xf>
    <xf numFmtId="169" fontId="12" fillId="0" borderId="8" xfId="0" applyNumberFormat="1" applyFont="1" applyBorder="1" applyAlignment="1" quotePrefix="1">
      <alignment horizontal="right"/>
    </xf>
    <xf numFmtId="169" fontId="12" fillId="0" borderId="8" xfId="0" applyNumberFormat="1" applyFont="1" applyBorder="1" applyAlignment="1">
      <alignment/>
    </xf>
    <xf numFmtId="0" fontId="17" fillId="0" borderId="8" xfId="0" applyFont="1" applyBorder="1" applyAlignment="1">
      <alignment/>
    </xf>
    <xf numFmtId="0" fontId="0" fillId="0" borderId="9" xfId="0" applyBorder="1" applyAlignment="1">
      <alignment/>
    </xf>
    <xf numFmtId="164" fontId="0" fillId="0" borderId="8" xfId="0" applyNumberFormat="1" applyBorder="1" applyAlignment="1">
      <alignment/>
    </xf>
    <xf numFmtId="0" fontId="17" fillId="0" borderId="9" xfId="0" applyFont="1" applyBorder="1" applyAlignment="1">
      <alignment/>
    </xf>
    <xf numFmtId="175" fontId="12" fillId="0" borderId="8" xfId="0" applyNumberFormat="1" applyFont="1" applyBorder="1" applyAlignment="1">
      <alignment/>
    </xf>
    <xf numFmtId="0" fontId="0" fillId="0" borderId="8" xfId="0" applyBorder="1" applyAlignment="1">
      <alignment/>
    </xf>
    <xf numFmtId="164" fontId="12" fillId="0" borderId="23" xfId="0" applyNumberFormat="1" applyFont="1" applyBorder="1" applyAlignment="1">
      <alignment/>
    </xf>
    <xf numFmtId="169" fontId="12" fillId="0" borderId="17" xfId="0" applyNumberFormat="1" applyFont="1" applyBorder="1" applyAlignment="1" quotePrefix="1">
      <alignment horizontal="right"/>
    </xf>
    <xf numFmtId="0" fontId="3" fillId="0" borderId="36" xfId="0" applyFont="1" applyBorder="1" applyAlignment="1">
      <alignment/>
    </xf>
    <xf numFmtId="202" fontId="3" fillId="0" borderId="18" xfId="0" applyNumberFormat="1" applyFont="1" applyBorder="1" applyAlignment="1" quotePrefix="1">
      <alignment horizontal="right"/>
    </xf>
    <xf numFmtId="169" fontId="3" fillId="0" borderId="18" xfId="0" applyNumberFormat="1" applyFont="1" applyBorder="1" applyAlignment="1" quotePrefix="1">
      <alignment horizontal="right"/>
    </xf>
    <xf numFmtId="0" fontId="0" fillId="0" borderId="19"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12" fillId="0" borderId="26" xfId="0" applyFont="1" applyBorder="1" applyAlignment="1">
      <alignment horizontal="left"/>
    </xf>
    <xf numFmtId="0" fontId="17" fillId="0" borderId="26" xfId="0" applyFont="1" applyBorder="1" applyAlignment="1">
      <alignment/>
    </xf>
    <xf numFmtId="164" fontId="0" fillId="0" borderId="26" xfId="0" applyNumberFormat="1" applyBorder="1" applyAlignment="1">
      <alignment/>
    </xf>
    <xf numFmtId="0" fontId="17" fillId="0" borderId="23" xfId="0" applyFont="1" applyBorder="1" applyAlignment="1">
      <alignment/>
    </xf>
    <xf numFmtId="164" fontId="0" fillId="0" borderId="23" xfId="0" applyNumberFormat="1" applyBorder="1" applyAlignment="1">
      <alignment/>
    </xf>
    <xf numFmtId="169" fontId="3" fillId="0" borderId="18" xfId="0" applyNumberFormat="1" applyFont="1" applyBorder="1" applyAlignment="1">
      <alignment horizontal="right"/>
    </xf>
    <xf numFmtId="0" fontId="40" fillId="0" borderId="18" xfId="0" applyFont="1" applyBorder="1" applyAlignment="1">
      <alignment horizontal="center" vertical="top" wrapText="1"/>
    </xf>
    <xf numFmtId="195" fontId="12" fillId="0" borderId="17" xfId="0" applyNumberFormat="1" applyFont="1" applyBorder="1" applyAlignment="1">
      <alignment horizontal="left"/>
    </xf>
    <xf numFmtId="195" fontId="12" fillId="0" borderId="0" xfId="0" applyNumberFormat="1" applyFont="1" applyBorder="1" applyAlignment="1">
      <alignment horizontal="left"/>
    </xf>
    <xf numFmtId="1" fontId="12" fillId="0" borderId="17" xfId="22" applyNumberFormat="1" applyFont="1" applyBorder="1" applyAlignment="1">
      <alignment horizontal="right"/>
    </xf>
    <xf numFmtId="197" fontId="12" fillId="0" borderId="0" xfId="22" applyNumberFormat="1" applyFont="1" applyBorder="1" applyAlignment="1">
      <alignment horizontal="left"/>
    </xf>
    <xf numFmtId="197" fontId="12" fillId="0" borderId="0" xfId="22" applyNumberFormat="1" applyFont="1" applyBorder="1" applyAlignment="1">
      <alignment horizontal="center"/>
    </xf>
    <xf numFmtId="198" fontId="12"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2" xfId="0" applyNumberFormat="1" applyFont="1" applyBorder="1" applyAlignment="1">
      <alignment horizontal="left"/>
    </xf>
    <xf numFmtId="192" fontId="12" fillId="0" borderId="0" xfId="0" applyNumberFormat="1" applyFont="1" applyBorder="1" applyAlignment="1">
      <alignment/>
    </xf>
    <xf numFmtId="193" fontId="12" fillId="0" borderId="0" xfId="0" applyNumberFormat="1" applyFont="1" applyBorder="1" applyAlignment="1">
      <alignment horizontal="center"/>
    </xf>
    <xf numFmtId="1" fontId="12" fillId="0" borderId="0" xfId="22" applyNumberFormat="1" applyFont="1" applyBorder="1" applyAlignment="1">
      <alignment horizontal="right"/>
    </xf>
    <xf numFmtId="196" fontId="12" fillId="0" borderId="0" xfId="0" applyNumberFormat="1" applyFont="1" applyBorder="1" applyAlignment="1">
      <alignment horizontal="center"/>
    </xf>
    <xf numFmtId="199" fontId="12" fillId="0" borderId="0" xfId="0" applyNumberFormat="1" applyFont="1" applyBorder="1" applyAlignment="1">
      <alignment horizontal="center"/>
    </xf>
    <xf numFmtId="1" fontId="12" fillId="0" borderId="0" xfId="0" applyNumberFormat="1" applyFont="1" applyBorder="1" applyAlignment="1">
      <alignment horizontal="center"/>
    </xf>
    <xf numFmtId="2" fontId="12" fillId="0" borderId="0" xfId="0" applyNumberFormat="1" applyFont="1" applyBorder="1" applyAlignment="1">
      <alignment/>
    </xf>
    <xf numFmtId="2" fontId="12" fillId="0" borderId="2" xfId="0" applyNumberFormat="1" applyFont="1" applyBorder="1" applyAlignment="1">
      <alignment/>
    </xf>
    <xf numFmtId="194" fontId="12" fillId="0" borderId="0" xfId="0" applyNumberFormat="1" applyFont="1" applyBorder="1" applyAlignment="1">
      <alignment horizontal="center"/>
    </xf>
    <xf numFmtId="0" fontId="12" fillId="0" borderId="9" xfId="0" applyFont="1" applyBorder="1" applyAlignment="1">
      <alignment/>
    </xf>
    <xf numFmtId="1" fontId="12" fillId="0" borderId="8" xfId="0" applyNumberFormat="1" applyFont="1" applyBorder="1" applyAlignment="1">
      <alignment/>
    </xf>
    <xf numFmtId="192" fontId="12" fillId="0" borderId="8" xfId="0" applyNumberFormat="1" applyFont="1" applyBorder="1" applyAlignment="1">
      <alignment/>
    </xf>
    <xf numFmtId="193" fontId="12" fillId="0" borderId="8" xfId="0" applyNumberFormat="1" applyFont="1" applyBorder="1" applyAlignment="1">
      <alignment horizontal="center"/>
    </xf>
    <xf numFmtId="1" fontId="12" fillId="0" borderId="8" xfId="0" applyNumberFormat="1" applyFont="1" applyBorder="1" applyAlignment="1">
      <alignment horizontal="center"/>
    </xf>
    <xf numFmtId="199" fontId="12" fillId="0" borderId="8" xfId="0" applyNumberFormat="1" applyFont="1" applyBorder="1" applyAlignment="1">
      <alignment horizontal="center"/>
    </xf>
    <xf numFmtId="2" fontId="12" fillId="0" borderId="8" xfId="0" applyNumberFormat="1" applyFont="1" applyBorder="1" applyAlignment="1">
      <alignment/>
    </xf>
    <xf numFmtId="2" fontId="12" fillId="0" borderId="12" xfId="0" applyNumberFormat="1" applyFont="1" applyBorder="1" applyAlignment="1">
      <alignment/>
    </xf>
    <xf numFmtId="191" fontId="12" fillId="0" borderId="0" xfId="0" applyNumberFormat="1" applyFont="1" applyBorder="1" applyAlignment="1">
      <alignment horizontal="left"/>
    </xf>
    <xf numFmtId="196" fontId="12" fillId="0" borderId="8" xfId="0" applyNumberFormat="1" applyFont="1" applyBorder="1" applyAlignment="1">
      <alignment horizontal="center"/>
    </xf>
    <xf numFmtId="191" fontId="12" fillId="0" borderId="8" xfId="0" applyNumberFormat="1" applyFont="1" applyBorder="1" applyAlignment="1">
      <alignment horizontal="left"/>
    </xf>
    <xf numFmtId="194" fontId="12" fillId="0" borderId="8" xfId="0" applyNumberFormat="1" applyFont="1" applyBorder="1" applyAlignment="1">
      <alignment horizontal="center"/>
    </xf>
    <xf numFmtId="199" fontId="12" fillId="0" borderId="17" xfId="0" applyNumberFormat="1" applyFont="1" applyBorder="1" applyAlignment="1">
      <alignment horizontal="center"/>
    </xf>
    <xf numFmtId="192" fontId="12" fillId="0" borderId="0" xfId="0" applyNumberFormat="1" applyFont="1" applyBorder="1" applyAlignment="1">
      <alignment horizontal="right"/>
    </xf>
    <xf numFmtId="0" fontId="12" fillId="0" borderId="22" xfId="0" applyFont="1" applyBorder="1" applyAlignment="1">
      <alignment/>
    </xf>
    <xf numFmtId="192" fontId="12" fillId="0" borderId="17" xfId="0" applyNumberFormat="1" applyFont="1" applyBorder="1" applyAlignment="1">
      <alignment/>
    </xf>
    <xf numFmtId="193" fontId="12" fillId="0" borderId="17" xfId="0" applyNumberFormat="1" applyFont="1" applyBorder="1" applyAlignment="1">
      <alignment horizontal="center"/>
    </xf>
    <xf numFmtId="196" fontId="12" fillId="0" borderId="17" xfId="0" applyNumberFormat="1" applyFont="1" applyBorder="1" applyAlignment="1">
      <alignment horizontal="center"/>
    </xf>
    <xf numFmtId="1" fontId="12" fillId="0" borderId="17" xfId="0" applyNumberFormat="1" applyFont="1" applyBorder="1" applyAlignment="1">
      <alignment horizontal="center"/>
    </xf>
    <xf numFmtId="2" fontId="12" fillId="0" borderId="17" xfId="0" applyNumberFormat="1" applyFont="1" applyBorder="1" applyAlignment="1">
      <alignment/>
    </xf>
    <xf numFmtId="2" fontId="12" fillId="0" borderId="3" xfId="0" applyNumberFormat="1" applyFont="1" applyBorder="1" applyAlignment="1">
      <alignment/>
    </xf>
    <xf numFmtId="194" fontId="12" fillId="0" borderId="0" xfId="0" applyNumberFormat="1" applyFont="1" applyBorder="1" applyAlignment="1">
      <alignment horizontal="left"/>
    </xf>
    <xf numFmtId="0" fontId="3" fillId="0" borderId="58" xfId="0" applyFont="1" applyBorder="1" applyAlignment="1">
      <alignment/>
    </xf>
    <xf numFmtId="1" fontId="12" fillId="0" borderId="18" xfId="0" applyNumberFormat="1" applyFont="1" applyBorder="1" applyAlignment="1">
      <alignment horizontal="right"/>
    </xf>
    <xf numFmtId="200" fontId="12" fillId="0" borderId="18" xfId="0" applyNumberFormat="1" applyFont="1" applyBorder="1" applyAlignment="1">
      <alignment horizontal="left"/>
    </xf>
    <xf numFmtId="200" fontId="12" fillId="0" borderId="18" xfId="0" applyNumberFormat="1" applyFont="1" applyBorder="1" applyAlignment="1">
      <alignment horizontal="center"/>
    </xf>
    <xf numFmtId="201" fontId="12" fillId="0" borderId="18" xfId="0" applyNumberFormat="1" applyFont="1" applyBorder="1" applyAlignment="1">
      <alignment horizontal="left"/>
    </xf>
    <xf numFmtId="201" fontId="12" fillId="0" borderId="18" xfId="0" applyNumberFormat="1" applyFont="1" applyBorder="1" applyAlignment="1">
      <alignment horizontal="center"/>
    </xf>
    <xf numFmtId="185" fontId="12" fillId="0" borderId="18" xfId="0" applyNumberFormat="1" applyFont="1" applyBorder="1" applyAlignment="1">
      <alignment horizontal="left"/>
    </xf>
    <xf numFmtId="182" fontId="12" fillId="0" borderId="18" xfId="0" applyNumberFormat="1" applyFont="1" applyBorder="1" applyAlignment="1">
      <alignment/>
    </xf>
    <xf numFmtId="182" fontId="12" fillId="0" borderId="18" xfId="0" applyNumberFormat="1" applyFont="1" applyBorder="1" applyAlignment="1">
      <alignment horizontal="left"/>
    </xf>
    <xf numFmtId="1" fontId="12" fillId="0" borderId="59" xfId="0" applyNumberFormat="1" applyFont="1" applyBorder="1" applyAlignment="1">
      <alignment horizontal="right"/>
    </xf>
    <xf numFmtId="2" fontId="12" fillId="0" borderId="18" xfId="0" applyNumberFormat="1" applyFont="1" applyBorder="1" applyAlignment="1">
      <alignment horizontal="left"/>
    </xf>
    <xf numFmtId="2" fontId="12" fillId="0" borderId="25" xfId="0" applyNumberFormat="1" applyFont="1" applyBorder="1" applyAlignment="1">
      <alignment horizontal="left"/>
    </xf>
    <xf numFmtId="0" fontId="0" fillId="0" borderId="12" xfId="0" applyBorder="1" applyAlignment="1">
      <alignment/>
    </xf>
    <xf numFmtId="164" fontId="12" fillId="0" borderId="21" xfId="0" applyNumberFormat="1" applyFont="1" applyBorder="1" applyAlignment="1">
      <alignment/>
    </xf>
    <xf numFmtId="164" fontId="0" fillId="0" borderId="21" xfId="0" applyNumberFormat="1" applyBorder="1" applyAlignment="1">
      <alignment/>
    </xf>
    <xf numFmtId="164" fontId="0" fillId="0" borderId="9" xfId="0" applyNumberFormat="1" applyBorder="1" applyAlignment="1">
      <alignment/>
    </xf>
    <xf numFmtId="0" fontId="0" fillId="0" borderId="20" xfId="0" applyBorder="1" applyAlignment="1">
      <alignment/>
    </xf>
    <xf numFmtId="17" fontId="12" fillId="0" borderId="0" xfId="0" applyNumberFormat="1" applyFont="1" applyAlignment="1">
      <alignment/>
    </xf>
    <xf numFmtId="166" fontId="5" fillId="0" borderId="2" xfId="0" applyNumberFormat="1" applyFont="1" applyBorder="1" applyAlignment="1">
      <alignment horizontal="right"/>
    </xf>
    <xf numFmtId="166" fontId="5" fillId="0" borderId="59" xfId="0" applyNumberFormat="1" applyFont="1" applyBorder="1" applyAlignment="1">
      <alignment horizontal="right"/>
    </xf>
    <xf numFmtId="166" fontId="5" fillId="0" borderId="38" xfId="0" applyNumberFormat="1" applyFont="1" applyBorder="1" applyAlignment="1">
      <alignment horizontal="right"/>
    </xf>
    <xf numFmtId="166" fontId="5" fillId="0" borderId="39" xfId="0" applyNumberFormat="1" applyFont="1" applyBorder="1" applyAlignment="1">
      <alignment horizontal="right"/>
    </xf>
    <xf numFmtId="3" fontId="0" fillId="0" borderId="0" xfId="0" applyNumberFormat="1" applyAlignment="1">
      <alignment horizontal="right"/>
    </xf>
    <xf numFmtId="3" fontId="12" fillId="0" borderId="0" xfId="0" applyNumberFormat="1" applyFont="1" applyAlignment="1">
      <alignment horizontal="right"/>
    </xf>
    <xf numFmtId="0" fontId="5" fillId="0" borderId="0" xfId="0" applyFont="1" applyAlignment="1">
      <alignment horizontal="centerContinuous"/>
    </xf>
    <xf numFmtId="0" fontId="21" fillId="0" borderId="0" xfId="0" applyFont="1" applyBorder="1" applyAlignment="1">
      <alignment/>
    </xf>
    <xf numFmtId="3" fontId="0" fillId="0" borderId="0" xfId="0" applyNumberFormat="1" applyBorder="1" applyAlignment="1">
      <alignment/>
    </xf>
    <xf numFmtId="170" fontId="5" fillId="0" borderId="0" xfId="0" applyNumberFormat="1" applyFont="1" applyAlignment="1">
      <alignment horizontal="right" indent="1"/>
    </xf>
    <xf numFmtId="170" fontId="5" fillId="0" borderId="0" xfId="0" applyNumberFormat="1" applyFont="1" applyBorder="1" applyAlignment="1">
      <alignment horizontal="right" indent="1"/>
    </xf>
    <xf numFmtId="170" fontId="5" fillId="0" borderId="52" xfId="0" applyNumberFormat="1" applyFont="1" applyBorder="1" applyAlignment="1">
      <alignment horizontal="right" indent="1"/>
    </xf>
    <xf numFmtId="170" fontId="5" fillId="0" borderId="8" xfId="0" applyNumberFormat="1" applyFont="1" applyBorder="1" applyAlignment="1">
      <alignment horizontal="right" indent="1"/>
    </xf>
    <xf numFmtId="170" fontId="5" fillId="0" borderId="57" xfId="0" applyNumberFormat="1" applyFont="1" applyBorder="1" applyAlignment="1">
      <alignment horizontal="right" indent="1"/>
    </xf>
    <xf numFmtId="3" fontId="5" fillId="0" borderId="59" xfId="0" applyNumberFormat="1" applyFont="1" applyBorder="1" applyAlignment="1">
      <alignment horizontal="right" indent="1"/>
    </xf>
    <xf numFmtId="3" fontId="5" fillId="0" borderId="60" xfId="0" applyNumberFormat="1" applyFont="1" applyBorder="1" applyAlignment="1">
      <alignment horizontal="right" indent="1"/>
    </xf>
    <xf numFmtId="172" fontId="12" fillId="0" borderId="14" xfId="0" applyNumberFormat="1" applyFont="1" applyBorder="1" applyAlignment="1" quotePrefix="1">
      <alignment horizontal="right"/>
    </xf>
    <xf numFmtId="3" fontId="12" fillId="0" borderId="0" xfId="0" applyNumberFormat="1" applyFont="1" applyBorder="1" applyAlignment="1">
      <alignment horizontal="right" indent="2"/>
    </xf>
    <xf numFmtId="3" fontId="12" fillId="0" borderId="0" xfId="0" applyNumberFormat="1" applyFont="1" applyBorder="1" applyAlignment="1" quotePrefix="1">
      <alignment horizontal="right" indent="2"/>
    </xf>
    <xf numFmtId="3" fontId="12" fillId="0" borderId="8" xfId="0" applyNumberFormat="1" applyFont="1" applyBorder="1" applyAlignment="1">
      <alignment horizontal="right" indent="2"/>
    </xf>
    <xf numFmtId="166" fontId="4" fillId="0" borderId="10" xfId="0" applyNumberFormat="1" applyFont="1" applyBorder="1" applyAlignment="1">
      <alignment horizontal="center" vertical="center" wrapText="1"/>
    </xf>
    <xf numFmtId="166" fontId="5" fillId="0" borderId="29" xfId="0" applyNumberFormat="1" applyFont="1" applyBorder="1" applyAlignment="1">
      <alignment horizontal="right"/>
    </xf>
    <xf numFmtId="166" fontId="5" fillId="0" borderId="14" xfId="0" applyNumberFormat="1" applyFont="1" applyBorder="1" applyAlignment="1">
      <alignment horizontal="right"/>
    </xf>
    <xf numFmtId="166" fontId="5" fillId="0" borderId="10" xfId="0" applyNumberFormat="1" applyFont="1" applyBorder="1" applyAlignment="1">
      <alignment horizontal="right"/>
    </xf>
    <xf numFmtId="166" fontId="5" fillId="0" borderId="61" xfId="0" applyNumberFormat="1" applyFont="1" applyBorder="1" applyAlignment="1">
      <alignment horizontal="right"/>
    </xf>
    <xf numFmtId="0" fontId="0" fillId="0" borderId="14" xfId="0" applyBorder="1" applyAlignment="1">
      <alignment/>
    </xf>
    <xf numFmtId="164" fontId="12" fillId="0" borderId="14" xfId="0" applyNumberFormat="1" applyFont="1" applyBorder="1" applyAlignment="1">
      <alignment/>
    </xf>
    <xf numFmtId="164" fontId="0" fillId="0" borderId="14" xfId="0" applyNumberFormat="1" applyBorder="1" applyAlignment="1">
      <alignment/>
    </xf>
    <xf numFmtId="164" fontId="0" fillId="0" borderId="10" xfId="0" applyNumberFormat="1" applyBorder="1" applyAlignment="1">
      <alignment/>
    </xf>
    <xf numFmtId="0" fontId="0" fillId="0" borderId="31" xfId="0" applyBorder="1" applyAlignment="1">
      <alignment/>
    </xf>
    <xf numFmtId="169" fontId="12" fillId="0" borderId="14" xfId="0" applyNumberFormat="1" applyFont="1" applyBorder="1" applyAlignment="1">
      <alignment horizontal="left"/>
    </xf>
    <xf numFmtId="166" fontId="12" fillId="0" borderId="14" xfId="0" applyNumberFormat="1" applyFont="1" applyBorder="1" applyAlignment="1">
      <alignment horizontal="right"/>
    </xf>
    <xf numFmtId="166" fontId="12" fillId="0" borderId="10" xfId="0" applyNumberFormat="1" applyFont="1" applyBorder="1" applyAlignment="1">
      <alignment horizontal="right"/>
    </xf>
    <xf numFmtId="166" fontId="12" fillId="0" borderId="61" xfId="0" applyNumberFormat="1" applyFont="1" applyBorder="1" applyAlignment="1">
      <alignment horizontal="right"/>
    </xf>
    <xf numFmtId="0" fontId="3" fillId="0" borderId="10" xfId="0" applyFont="1" applyBorder="1" applyAlignment="1">
      <alignment horizontal="center"/>
    </xf>
    <xf numFmtId="3" fontId="12" fillId="0" borderId="14" xfId="0" applyNumberFormat="1" applyFont="1" applyBorder="1" applyAlignment="1">
      <alignment horizontal="left"/>
    </xf>
    <xf numFmtId="3" fontId="12" fillId="0" borderId="14" xfId="0" applyNumberFormat="1" applyFont="1" applyBorder="1" applyAlignment="1">
      <alignment horizontal="right"/>
    </xf>
    <xf numFmtId="3" fontId="12" fillId="0" borderId="10" xfId="0" applyNumberFormat="1" applyFont="1" applyBorder="1" applyAlignment="1">
      <alignment horizontal="right"/>
    </xf>
    <xf numFmtId="175" fontId="12" fillId="0" borderId="29" xfId="0" applyNumberFormat="1" applyFont="1" applyBorder="1" applyAlignment="1">
      <alignment horizontal="left"/>
    </xf>
    <xf numFmtId="3" fontId="3" fillId="0" borderId="31" xfId="0" applyNumberFormat="1" applyFont="1" applyBorder="1" applyAlignment="1">
      <alignment/>
    </xf>
    <xf numFmtId="0" fontId="12" fillId="0" borderId="0" xfId="0" applyFont="1" applyBorder="1" applyAlignment="1">
      <alignment vertical="center"/>
    </xf>
    <xf numFmtId="170" fontId="5" fillId="0" borderId="59" xfId="0" applyNumberFormat="1" applyFont="1" applyBorder="1" applyAlignment="1">
      <alignment horizontal="right" vertical="center"/>
    </xf>
    <xf numFmtId="166" fontId="5" fillId="0" borderId="39" xfId="0" applyNumberFormat="1" applyFont="1" applyBorder="1" applyAlignment="1">
      <alignment horizontal="right" vertical="center"/>
    </xf>
    <xf numFmtId="0" fontId="4" fillId="0" borderId="62" xfId="0" applyFont="1" applyBorder="1" applyAlignment="1">
      <alignment horizontal="center" vertical="center" wrapText="1"/>
    </xf>
    <xf numFmtId="3" fontId="5" fillId="0" borderId="54" xfId="0" applyNumberFormat="1" applyFont="1" applyBorder="1" applyAlignment="1">
      <alignment horizontal="right" indent="1"/>
    </xf>
    <xf numFmtId="180" fontId="5" fillId="0" borderId="54" xfId="0" applyNumberFormat="1" applyFont="1" applyBorder="1" applyAlignment="1">
      <alignment horizontal="right" indent="1"/>
    </xf>
    <xf numFmtId="3" fontId="5" fillId="0" borderId="53" xfId="0" applyNumberFormat="1" applyFont="1" applyBorder="1" applyAlignment="1">
      <alignment horizontal="right" indent="1"/>
    </xf>
    <xf numFmtId="166" fontId="5" fillId="0" borderId="26" xfId="0" applyNumberFormat="1" applyFont="1" applyBorder="1" applyAlignment="1" quotePrefix="1">
      <alignment horizontal="right"/>
    </xf>
    <xf numFmtId="166" fontId="5" fillId="0" borderId="47" xfId="0" applyNumberFormat="1" applyFont="1" applyBorder="1" applyAlignment="1">
      <alignment horizontal="right"/>
    </xf>
    <xf numFmtId="166" fontId="5" fillId="0" borderId="59" xfId="0" applyNumberFormat="1" applyFont="1" applyBorder="1" applyAlignment="1">
      <alignment horizontal="right" vertical="center"/>
    </xf>
    <xf numFmtId="0" fontId="2" fillId="0" borderId="63"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0" fontId="2" fillId="0" borderId="64" xfId="0" applyFont="1" applyBorder="1" applyAlignment="1">
      <alignment horizontal="center" vertical="center" wrapText="1"/>
    </xf>
    <xf numFmtId="3" fontId="5" fillId="0" borderId="0" xfId="0" applyNumberFormat="1" applyFont="1" applyAlignment="1">
      <alignment horizontal="right" indent="1"/>
    </xf>
    <xf numFmtId="3" fontId="5" fillId="0" borderId="26" xfId="0" applyNumberFormat="1" applyFont="1" applyBorder="1" applyAlignment="1">
      <alignment horizontal="right" indent="1"/>
    </xf>
    <xf numFmtId="3" fontId="5" fillId="0" borderId="52" xfId="0" applyNumberFormat="1" applyFont="1" applyBorder="1" applyAlignment="1">
      <alignment horizontal="right" indent="1"/>
    </xf>
    <xf numFmtId="9" fontId="5" fillId="0" borderId="0" xfId="0" applyNumberFormat="1" applyFont="1" applyAlignment="1">
      <alignment horizontal="right" indent="1"/>
    </xf>
    <xf numFmtId="9" fontId="5" fillId="0" borderId="26" xfId="0" applyNumberFormat="1" applyFont="1" applyBorder="1" applyAlignment="1">
      <alignment horizontal="right" indent="1"/>
    </xf>
    <xf numFmtId="9" fontId="5" fillId="0" borderId="52" xfId="0" applyNumberFormat="1" applyFont="1" applyBorder="1" applyAlignment="1">
      <alignment horizontal="right" indent="1"/>
    </xf>
    <xf numFmtId="164" fontId="5" fillId="0" borderId="26" xfId="0" applyNumberFormat="1" applyFont="1" applyBorder="1" applyAlignment="1">
      <alignment horizontal="right" indent="1"/>
    </xf>
    <xf numFmtId="0" fontId="5" fillId="0" borderId="0" xfId="0" applyFont="1" applyAlignment="1">
      <alignment horizontal="right" indent="1"/>
    </xf>
    <xf numFmtId="0" fontId="5" fillId="0" borderId="52" xfId="0" applyFont="1" applyBorder="1" applyAlignment="1">
      <alignment horizontal="right" indent="1"/>
    </xf>
    <xf numFmtId="0" fontId="5" fillId="0" borderId="26" xfId="0" applyFont="1" applyBorder="1" applyAlignment="1">
      <alignment horizontal="right" indent="1"/>
    </xf>
    <xf numFmtId="9" fontId="5" fillId="0" borderId="18" xfId="0" applyNumberFormat="1" applyFont="1" applyBorder="1" applyAlignment="1">
      <alignment horizontal="right" indent="1"/>
    </xf>
    <xf numFmtId="9" fontId="5" fillId="0" borderId="24" xfId="0" applyNumberFormat="1" applyFont="1" applyBorder="1" applyAlignment="1">
      <alignment horizontal="right" indent="1"/>
    </xf>
    <xf numFmtId="9" fontId="5" fillId="0" borderId="65" xfId="0" applyNumberFormat="1" applyFont="1" applyBorder="1" applyAlignment="1">
      <alignment horizontal="right" indent="1"/>
    </xf>
    <xf numFmtId="3" fontId="2" fillId="0" borderId="34" xfId="0" applyNumberFormat="1" applyFont="1" applyBorder="1" applyAlignment="1">
      <alignment horizontal="center" vertical="center" wrapText="1"/>
    </xf>
    <xf numFmtId="3" fontId="2" fillId="0" borderId="34" xfId="0" applyNumberFormat="1" applyFont="1" applyBorder="1" applyAlignment="1">
      <alignment horizontal="center" vertical="center"/>
    </xf>
    <xf numFmtId="3" fontId="2" fillId="0" borderId="56" xfId="0" applyNumberFormat="1" applyFont="1" applyBorder="1" applyAlignment="1">
      <alignment horizontal="center" vertical="center"/>
    </xf>
    <xf numFmtId="0" fontId="2" fillId="0" borderId="63" xfId="0" applyFont="1" applyBorder="1" applyAlignment="1">
      <alignment horizontal="left" vertical="center"/>
    </xf>
    <xf numFmtId="1" fontId="4" fillId="0" borderId="33" xfId="0" applyNumberFormat="1" applyFont="1" applyBorder="1" applyAlignment="1">
      <alignment horizontal="centerContinuous" vertical="center"/>
    </xf>
    <xf numFmtId="184" fontId="4" fillId="0" borderId="8" xfId="0" applyNumberFormat="1" applyFont="1" applyBorder="1" applyAlignment="1" quotePrefix="1">
      <alignment horizontal="center" vertical="center"/>
    </xf>
    <xf numFmtId="184" fontId="4" fillId="0" borderId="9" xfId="0" applyNumberFormat="1" applyFont="1" applyBorder="1" applyAlignment="1">
      <alignment horizontal="center" vertical="center"/>
    </xf>
    <xf numFmtId="184" fontId="4" fillId="0" borderId="8" xfId="0" applyNumberFormat="1" applyFont="1" applyBorder="1" applyAlignment="1">
      <alignment horizontal="center" vertical="center"/>
    </xf>
    <xf numFmtId="184" fontId="4" fillId="0" borderId="23"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14" fillId="0" borderId="9" xfId="0" applyNumberFormat="1" applyFont="1" applyBorder="1" applyAlignment="1">
      <alignment horizontal="center" vertical="center"/>
    </xf>
    <xf numFmtId="184" fontId="14" fillId="0" borderId="23" xfId="0" applyNumberFormat="1" applyFont="1" applyBorder="1" applyAlignment="1">
      <alignment horizontal="center" vertical="center"/>
    </xf>
    <xf numFmtId="184" fontId="14" fillId="0" borderId="10" xfId="0" applyNumberFormat="1" applyFont="1" applyBorder="1" applyAlignment="1">
      <alignment horizontal="center" vertical="center"/>
    </xf>
    <xf numFmtId="0" fontId="7" fillId="0" borderId="64" xfId="0" applyFont="1" applyBorder="1" applyAlignment="1">
      <alignment vertical="center"/>
    </xf>
    <xf numFmtId="184" fontId="4" fillId="0" borderId="48" xfId="0" applyNumberFormat="1" applyFont="1" applyBorder="1" applyAlignment="1">
      <alignment horizontal="center" vertical="center"/>
    </xf>
    <xf numFmtId="0" fontId="38" fillId="0" borderId="0" xfId="0" applyFont="1" applyAlignment="1">
      <alignment/>
    </xf>
    <xf numFmtId="0" fontId="5" fillId="0" borderId="37" xfId="0" applyFont="1" applyBorder="1" applyAlignment="1">
      <alignment vertical="center"/>
    </xf>
    <xf numFmtId="3" fontId="5" fillId="0" borderId="59" xfId="22" applyNumberFormat="1" applyFont="1" applyBorder="1" applyAlignment="1">
      <alignment horizontal="right" vertical="center"/>
    </xf>
    <xf numFmtId="190" fontId="5" fillId="0" borderId="61" xfId="22" applyNumberFormat="1" applyFont="1" applyBorder="1" applyAlignment="1">
      <alignment horizontal="left" vertical="center"/>
    </xf>
    <xf numFmtId="166" fontId="5" fillId="0" borderId="38" xfId="0" applyNumberFormat="1" applyFont="1" applyBorder="1" applyAlignment="1">
      <alignment horizontal="right" vertical="center"/>
    </xf>
    <xf numFmtId="166" fontId="5" fillId="0" borderId="66" xfId="0" applyNumberFormat="1" applyFont="1" applyBorder="1" applyAlignment="1">
      <alignment horizontal="right" vertical="center"/>
    </xf>
    <xf numFmtId="166" fontId="5" fillId="0" borderId="61" xfId="0" applyNumberFormat="1" applyFont="1" applyBorder="1" applyAlignment="1">
      <alignment horizontal="right" vertical="center"/>
    </xf>
    <xf numFmtId="1" fontId="37" fillId="0" borderId="0" xfId="0" applyNumberFormat="1" applyFont="1" applyAlignment="1">
      <alignment horizontal="left"/>
    </xf>
    <xf numFmtId="170" fontId="5" fillId="0" borderId="67" xfId="0" applyNumberFormat="1" applyFont="1" applyBorder="1" applyAlignment="1">
      <alignment horizontal="right"/>
    </xf>
    <xf numFmtId="170" fontId="5" fillId="0" borderId="54" xfId="0" applyNumberFormat="1" applyFont="1" applyBorder="1" applyAlignment="1">
      <alignment horizontal="right"/>
    </xf>
    <xf numFmtId="170" fontId="5" fillId="0" borderId="53" xfId="0" applyNumberFormat="1" applyFont="1" applyBorder="1" applyAlignment="1">
      <alignment horizontal="right"/>
    </xf>
    <xf numFmtId="164" fontId="5" fillId="0" borderId="22" xfId="0" applyNumberFormat="1" applyFont="1" applyBorder="1" applyAlignment="1">
      <alignment horizontal="right"/>
    </xf>
    <xf numFmtId="3" fontId="5" fillId="0" borderId="46" xfId="0" applyNumberFormat="1" applyFont="1" applyBorder="1" applyAlignment="1">
      <alignment horizontal="right"/>
    </xf>
    <xf numFmtId="166" fontId="5" fillId="0" borderId="15" xfId="0" applyNumberFormat="1" applyFont="1" applyBorder="1" applyAlignment="1">
      <alignment horizontal="right"/>
    </xf>
    <xf numFmtId="166" fontId="5" fillId="0" borderId="68" xfId="0" applyNumberFormat="1" applyFont="1" applyBorder="1" applyAlignment="1">
      <alignment horizontal="right"/>
    </xf>
    <xf numFmtId="164" fontId="5" fillId="0" borderId="17" xfId="0" applyNumberFormat="1" applyFont="1" applyBorder="1" applyAlignment="1">
      <alignment/>
    </xf>
    <xf numFmtId="17" fontId="12" fillId="0" borderId="16" xfId="0" applyNumberFormat="1" applyFont="1" applyBorder="1" applyAlignment="1" quotePrefix="1">
      <alignment horizontal="center"/>
    </xf>
    <xf numFmtId="17" fontId="12" fillId="0" borderId="13" xfId="0" applyNumberFormat="1" applyFont="1" applyBorder="1" applyAlignment="1" quotePrefix="1">
      <alignment horizontal="center"/>
    </xf>
    <xf numFmtId="0" fontId="12" fillId="0" borderId="13" xfId="0" applyNumberFormat="1" applyFont="1" applyBorder="1" applyAlignment="1" quotePrefix="1">
      <alignment horizontal="center"/>
    </xf>
    <xf numFmtId="0" fontId="12" fillId="0" borderId="13" xfId="0" applyFont="1" applyBorder="1" applyAlignment="1">
      <alignment horizontal="center"/>
    </xf>
    <xf numFmtId="0" fontId="12" fillId="0" borderId="51" xfId="0" applyNumberFormat="1" applyFont="1" applyBorder="1" applyAlignment="1" quotePrefix="1">
      <alignment horizontal="center"/>
    </xf>
    <xf numFmtId="0" fontId="12" fillId="0" borderId="69" xfId="0" applyNumberFormat="1" applyFont="1" applyBorder="1" applyAlignment="1" quotePrefix="1">
      <alignment horizontal="center"/>
    </xf>
    <xf numFmtId="0" fontId="12" fillId="0" borderId="27" xfId="0" applyNumberFormat="1" applyFont="1" applyBorder="1" applyAlignment="1" quotePrefix="1">
      <alignment horizontal="center"/>
    </xf>
    <xf numFmtId="17" fontId="12" fillId="0" borderId="27" xfId="0" applyNumberFormat="1" applyFont="1" applyBorder="1" applyAlignment="1" quotePrefix="1">
      <alignment horizontal="center"/>
    </xf>
    <xf numFmtId="0" fontId="12" fillId="0" borderId="27" xfId="0" applyFont="1" applyBorder="1" applyAlignment="1" quotePrefix="1">
      <alignment horizontal="center"/>
    </xf>
    <xf numFmtId="17" fontId="12" fillId="0" borderId="70" xfId="0" applyNumberFormat="1" applyFont="1" applyBorder="1" applyAlignment="1" quotePrefix="1">
      <alignment horizontal="center"/>
    </xf>
    <xf numFmtId="0" fontId="12" fillId="0" borderId="27" xfId="0" applyFont="1" applyBorder="1" applyAlignment="1">
      <alignment horizontal="center"/>
    </xf>
    <xf numFmtId="0" fontId="0" fillId="0" borderId="0" xfId="0" applyNumberFormat="1" applyAlignment="1" quotePrefix="1">
      <alignment/>
    </xf>
    <xf numFmtId="0" fontId="0" fillId="0" borderId="0" xfId="0" applyBorder="1" applyAlignment="1">
      <alignment vertical="center"/>
    </xf>
    <xf numFmtId="0" fontId="12" fillId="0" borderId="69" xfId="0" applyNumberFormat="1" applyFont="1" applyBorder="1" applyAlignment="1" quotePrefix="1">
      <alignment horizontal="center" vertical="center"/>
    </xf>
    <xf numFmtId="3" fontId="23" fillId="0" borderId="22" xfId="21" applyNumberFormat="1" applyFont="1" applyFill="1" applyBorder="1" applyAlignment="1">
      <alignment horizontal="center" vertical="center"/>
      <protection/>
    </xf>
    <xf numFmtId="3" fontId="23" fillId="0" borderId="17" xfId="21" applyNumberFormat="1" applyFont="1" applyFill="1" applyBorder="1" applyAlignment="1">
      <alignment horizontal="center" vertical="center" wrapText="1"/>
      <protection/>
    </xf>
    <xf numFmtId="3" fontId="12" fillId="0" borderId="29" xfId="0" applyNumberFormat="1" applyFont="1" applyBorder="1" applyAlignment="1">
      <alignment horizontal="center" vertical="center"/>
    </xf>
    <xf numFmtId="169" fontId="12" fillId="0" borderId="17" xfId="0" applyNumberFormat="1" applyFont="1" applyBorder="1" applyAlignment="1">
      <alignment horizontal="right" vertical="center"/>
    </xf>
    <xf numFmtId="0" fontId="0" fillId="0" borderId="0" xfId="0" applyBorder="1" applyAlignment="1">
      <alignment horizontal="center" vertical="center"/>
    </xf>
    <xf numFmtId="3" fontId="23" fillId="0" borderId="21" xfId="21" applyNumberFormat="1" applyFont="1" applyFill="1" applyBorder="1" applyAlignment="1">
      <alignment horizontal="center" vertical="center"/>
      <protection/>
    </xf>
    <xf numFmtId="3" fontId="23" fillId="0" borderId="0" xfId="21" applyNumberFormat="1" applyFont="1" applyFill="1" applyBorder="1" applyAlignment="1">
      <alignment horizontal="center" vertical="center" wrapText="1"/>
      <protection/>
    </xf>
    <xf numFmtId="169" fontId="12" fillId="0" borderId="0" xfId="0" applyNumberFormat="1" applyFont="1" applyBorder="1" applyAlignment="1">
      <alignment horizontal="right" vertical="center"/>
    </xf>
    <xf numFmtId="17" fontId="12" fillId="0" borderId="27" xfId="0" applyNumberFormat="1" applyFont="1" applyBorder="1" applyAlignment="1" quotePrefix="1">
      <alignment horizontal="center" vertical="center"/>
    </xf>
    <xf numFmtId="1" fontId="13" fillId="0" borderId="0" xfId="0" applyNumberFormat="1" applyFont="1" applyAlignment="1">
      <alignment horizontal="right"/>
    </xf>
    <xf numFmtId="0" fontId="13" fillId="0" borderId="0" xfId="0" applyFont="1" applyAlignment="1">
      <alignment/>
    </xf>
    <xf numFmtId="17" fontId="12" fillId="0" borderId="69" xfId="0" applyNumberFormat="1" applyFont="1" applyBorder="1" applyAlignment="1" quotePrefix="1">
      <alignment horizontal="center"/>
    </xf>
    <xf numFmtId="3" fontId="23" fillId="0" borderId="22" xfId="21" applyNumberFormat="1" applyFont="1" applyFill="1" applyBorder="1" applyAlignment="1">
      <alignment horizontal="center" wrapText="1"/>
      <protection/>
    </xf>
    <xf numFmtId="3" fontId="23" fillId="0" borderId="17" xfId="21" applyNumberFormat="1" applyFont="1" applyFill="1" applyBorder="1" applyAlignment="1">
      <alignment horizontal="center" wrapText="1"/>
      <protection/>
    </xf>
    <xf numFmtId="165" fontId="12" fillId="0" borderId="17" xfId="0" applyNumberFormat="1" applyFont="1" applyBorder="1" applyAlignment="1">
      <alignment horizontal="center"/>
    </xf>
    <xf numFmtId="169" fontId="12" fillId="0" borderId="17" xfId="0" applyNumberFormat="1" applyFont="1" applyBorder="1" applyAlignment="1">
      <alignment horizontal="right"/>
    </xf>
    <xf numFmtId="165" fontId="12" fillId="0" borderId="29" xfId="0" applyNumberFormat="1" applyFont="1" applyBorder="1" applyAlignment="1">
      <alignment horizontal="center"/>
    </xf>
    <xf numFmtId="171" fontId="23" fillId="0" borderId="17" xfId="21" applyNumberFormat="1" applyFont="1" applyFill="1" applyBorder="1" applyAlignment="1">
      <alignment horizontal="right"/>
      <protection/>
    </xf>
    <xf numFmtId="168" fontId="12" fillId="0" borderId="17" xfId="0" applyNumberFormat="1" applyFont="1" applyBorder="1" applyAlignment="1">
      <alignment horizontal="centerContinuous"/>
    </xf>
    <xf numFmtId="169" fontId="5" fillId="0" borderId="3" xfId="0" applyNumberFormat="1" applyFont="1" applyBorder="1" applyAlignment="1">
      <alignment horizontal="right"/>
    </xf>
    <xf numFmtId="17" fontId="12" fillId="0" borderId="36" xfId="0" applyNumberFormat="1" applyFont="1" applyBorder="1" applyAlignment="1" quotePrefix="1">
      <alignment horizontal="center" vertical="center"/>
    </xf>
    <xf numFmtId="3" fontId="23" fillId="0" borderId="18" xfId="21" applyNumberFormat="1" applyFont="1" applyFill="1" applyBorder="1" applyAlignment="1">
      <alignment horizontal="center" vertical="center" wrapText="1"/>
      <protection/>
    </xf>
    <xf numFmtId="165" fontId="12" fillId="0" borderId="18" xfId="0" applyNumberFormat="1" applyFont="1" applyBorder="1" applyAlignment="1">
      <alignment horizontal="center" vertical="center"/>
    </xf>
    <xf numFmtId="169" fontId="12" fillId="0" borderId="18" xfId="0" applyNumberFormat="1" applyFont="1" applyBorder="1" applyAlignment="1">
      <alignment horizontal="right"/>
    </xf>
    <xf numFmtId="168" fontId="12" fillId="0" borderId="18" xfId="0" applyNumberFormat="1" applyFont="1" applyBorder="1" applyAlignment="1">
      <alignment horizontal="centerContinuous" vertical="center"/>
    </xf>
    <xf numFmtId="169" fontId="12" fillId="0" borderId="18" xfId="0" applyNumberFormat="1" applyFont="1" applyBorder="1" applyAlignment="1">
      <alignment horizontal="right" vertical="center"/>
    </xf>
    <xf numFmtId="169" fontId="5" fillId="0" borderId="25" xfId="0" applyNumberFormat="1" applyFont="1" applyBorder="1" applyAlignment="1">
      <alignment horizontal="right"/>
    </xf>
    <xf numFmtId="166" fontId="5" fillId="0" borderId="18" xfId="0" applyNumberFormat="1" applyFont="1" applyBorder="1" applyAlignment="1">
      <alignment horizontal="right" vertical="center"/>
    </xf>
    <xf numFmtId="3" fontId="5" fillId="0" borderId="71" xfId="0" applyNumberFormat="1" applyFont="1" applyBorder="1" applyAlignment="1">
      <alignment horizontal="right" vertical="center" indent="1"/>
    </xf>
    <xf numFmtId="207" fontId="5" fillId="0" borderId="18" xfId="0" applyNumberFormat="1" applyFont="1" applyBorder="1" applyAlignment="1">
      <alignment vertical="center"/>
    </xf>
    <xf numFmtId="207" fontId="5" fillId="0" borderId="25" xfId="0" applyNumberFormat="1" applyFont="1" applyBorder="1" applyAlignment="1">
      <alignment vertical="center"/>
    </xf>
    <xf numFmtId="10" fontId="0" fillId="0" borderId="0" xfId="0" applyNumberFormat="1" applyAlignment="1">
      <alignment/>
    </xf>
    <xf numFmtId="184" fontId="14" fillId="0" borderId="68" xfId="0" applyNumberFormat="1" applyFont="1" applyBorder="1" applyAlignment="1">
      <alignment horizontal="center" vertical="center"/>
    </xf>
    <xf numFmtId="3" fontId="12" fillId="0" borderId="15" xfId="0" applyNumberFormat="1" applyFont="1" applyBorder="1" applyAlignment="1">
      <alignment horizontal="right" indent="1"/>
    </xf>
    <xf numFmtId="3" fontId="12" fillId="0" borderId="11" xfId="0" applyNumberFormat="1" applyFont="1" applyBorder="1" applyAlignment="1">
      <alignment horizontal="right" indent="1"/>
    </xf>
    <xf numFmtId="3" fontId="12" fillId="0" borderId="72" xfId="0" applyNumberFormat="1" applyFont="1" applyBorder="1" applyAlignment="1">
      <alignment horizontal="right" indent="1"/>
    </xf>
    <xf numFmtId="184" fontId="14" fillId="0" borderId="68" xfId="0" applyNumberFormat="1" applyFont="1" applyBorder="1" applyAlignment="1" quotePrefix="1">
      <alignment horizontal="center" vertical="center"/>
    </xf>
    <xf numFmtId="166" fontId="12" fillId="0" borderId="15" xfId="0" applyNumberFormat="1" applyFont="1" applyBorder="1" applyAlignment="1">
      <alignment horizontal="right"/>
    </xf>
    <xf numFmtId="166" fontId="12" fillId="0" borderId="11" xfId="0" applyNumberFormat="1" applyFont="1" applyBorder="1" applyAlignment="1">
      <alignment horizontal="right"/>
    </xf>
    <xf numFmtId="166" fontId="12" fillId="0" borderId="72" xfId="0" applyNumberFormat="1" applyFont="1" applyBorder="1" applyAlignment="1">
      <alignment horizontal="right"/>
    </xf>
    <xf numFmtId="0" fontId="14" fillId="0" borderId="73" xfId="0" applyFont="1" applyBorder="1" applyAlignment="1">
      <alignment horizontal="centerContinuous" vertical="center"/>
    </xf>
    <xf numFmtId="209" fontId="12" fillId="0" borderId="0" xfId="0" applyNumberFormat="1" applyFont="1" applyBorder="1" applyAlignment="1" quotePrefix="1">
      <alignment/>
    </xf>
    <xf numFmtId="166" fontId="3" fillId="0" borderId="0" xfId="0" applyNumberFormat="1" applyFont="1" applyAlignment="1">
      <alignment/>
    </xf>
    <xf numFmtId="184" fontId="4" fillId="0" borderId="11" xfId="0" applyNumberFormat="1" applyFont="1" applyBorder="1" applyAlignment="1" quotePrefix="1">
      <alignment horizontal="center" vertical="center"/>
    </xf>
    <xf numFmtId="166" fontId="5" fillId="0" borderId="11" xfId="0" applyNumberFormat="1" applyFont="1" applyBorder="1" applyAlignment="1">
      <alignment horizontal="right"/>
    </xf>
    <xf numFmtId="166" fontId="5" fillId="0" borderId="72" xfId="0" applyNumberFormat="1" applyFont="1" applyBorder="1" applyAlignment="1">
      <alignment horizontal="right"/>
    </xf>
    <xf numFmtId="184" fontId="4" fillId="0" borderId="68" xfId="0" applyNumberFormat="1" applyFont="1" applyBorder="1" applyAlignment="1" quotePrefix="1">
      <alignment horizontal="center" vertical="center"/>
    </xf>
    <xf numFmtId="0" fontId="0" fillId="0" borderId="15" xfId="0" applyBorder="1" applyAlignment="1">
      <alignment/>
    </xf>
    <xf numFmtId="164" fontId="12" fillId="0" borderId="15" xfId="0" applyNumberFormat="1" applyFont="1" applyBorder="1" applyAlignment="1">
      <alignment/>
    </xf>
    <xf numFmtId="164" fontId="0" fillId="0" borderId="15" xfId="0" applyNumberFormat="1" applyBorder="1" applyAlignment="1">
      <alignment/>
    </xf>
    <xf numFmtId="164" fontId="0" fillId="0" borderId="11" xfId="0" applyNumberFormat="1" applyBorder="1" applyAlignment="1">
      <alignment/>
    </xf>
    <xf numFmtId="169" fontId="0" fillId="0" borderId="0" xfId="0" applyNumberFormat="1" applyBorder="1" applyAlignment="1">
      <alignment/>
    </xf>
    <xf numFmtId="0" fontId="0" fillId="0" borderId="74" xfId="0" applyBorder="1" applyAlignment="1">
      <alignment/>
    </xf>
    <xf numFmtId="3" fontId="5" fillId="0" borderId="0" xfId="0" applyNumberFormat="1" applyFont="1" applyAlignment="1">
      <alignment horizontal="center" wrapText="1"/>
    </xf>
    <xf numFmtId="1" fontId="14" fillId="0" borderId="75" xfId="0" applyNumberFormat="1" applyFont="1" applyBorder="1" applyAlignment="1">
      <alignment horizontal="centerContinuous" vertical="center"/>
    </xf>
    <xf numFmtId="184" fontId="14" fillId="0" borderId="55" xfId="0" applyNumberFormat="1" applyFont="1" applyBorder="1" applyAlignment="1" quotePrefix="1">
      <alignment horizontal="center" vertical="center"/>
    </xf>
    <xf numFmtId="166" fontId="12" fillId="0" borderId="54" xfId="0" applyNumberFormat="1" applyFont="1" applyBorder="1" applyAlignment="1">
      <alignment/>
    </xf>
    <xf numFmtId="166" fontId="12" fillId="0" borderId="55" xfId="0" applyNumberFormat="1" applyFont="1" applyBorder="1" applyAlignment="1">
      <alignment/>
    </xf>
    <xf numFmtId="166" fontId="12" fillId="0" borderId="66" xfId="0" applyNumberFormat="1" applyFont="1" applyBorder="1" applyAlignment="1">
      <alignment/>
    </xf>
    <xf numFmtId="166" fontId="12" fillId="0" borderId="54" xfId="0" applyNumberFormat="1" applyFont="1" applyBorder="1" applyAlignment="1">
      <alignment horizontal="right"/>
    </xf>
    <xf numFmtId="166" fontId="12" fillId="0" borderId="55" xfId="0" applyNumberFormat="1" applyFont="1" applyBorder="1" applyAlignment="1">
      <alignment horizontal="right"/>
    </xf>
    <xf numFmtId="166" fontId="12" fillId="0" borderId="66" xfId="0" applyNumberFormat="1" applyFont="1" applyBorder="1" applyAlignment="1">
      <alignment horizontal="right"/>
    </xf>
    <xf numFmtId="184" fontId="14" fillId="0" borderId="50" xfId="0" applyNumberFormat="1" applyFont="1" applyBorder="1" applyAlignment="1">
      <alignment horizontal="center" vertical="center"/>
    </xf>
    <xf numFmtId="3" fontId="5" fillId="0" borderId="0" xfId="0" applyNumberFormat="1" applyFont="1" applyBorder="1" applyAlignment="1">
      <alignment horizontal="right" indent="1"/>
    </xf>
    <xf numFmtId="177" fontId="4" fillId="0" borderId="76" xfId="0" applyNumberFormat="1" applyFont="1" applyBorder="1" applyAlignment="1" quotePrefix="1">
      <alignment horizontal="center" vertical="center" wrapText="1"/>
    </xf>
    <xf numFmtId="3" fontId="5" fillId="0" borderId="77" xfId="0" applyNumberFormat="1" applyFont="1" applyBorder="1" applyAlignment="1">
      <alignment horizontal="right"/>
    </xf>
    <xf numFmtId="3" fontId="5" fillId="0" borderId="78" xfId="0" applyNumberFormat="1" applyFont="1" applyBorder="1" applyAlignment="1">
      <alignment horizontal="right"/>
    </xf>
    <xf numFmtId="3" fontId="5" fillId="0" borderId="76" xfId="0" applyNumberFormat="1" applyFont="1" applyBorder="1" applyAlignment="1">
      <alignment horizontal="right"/>
    </xf>
    <xf numFmtId="3" fontId="5" fillId="0" borderId="79" xfId="0" applyNumberFormat="1" applyFont="1" applyBorder="1" applyAlignment="1">
      <alignment horizontal="right" vertical="center"/>
    </xf>
    <xf numFmtId="177" fontId="4" fillId="0" borderId="23" xfId="0" applyNumberFormat="1" applyFont="1" applyBorder="1" applyAlignment="1">
      <alignment horizontal="center" vertical="center" wrapText="1"/>
    </xf>
    <xf numFmtId="3" fontId="5" fillId="0" borderId="21" xfId="0" applyNumberFormat="1" applyFont="1" applyBorder="1" applyAlignment="1">
      <alignment horizontal="center"/>
    </xf>
    <xf numFmtId="0" fontId="4" fillId="0" borderId="0" xfId="0" applyFont="1" applyBorder="1" applyAlignment="1">
      <alignment horizontal="center"/>
    </xf>
    <xf numFmtId="1" fontId="0" fillId="0" borderId="0" xfId="0" applyNumberFormat="1" applyAlignment="1">
      <alignment horizontal="center"/>
    </xf>
    <xf numFmtId="3" fontId="3" fillId="0" borderId="0" xfId="0" applyNumberFormat="1" applyFont="1" applyAlignment="1">
      <alignment horizontal="center"/>
    </xf>
    <xf numFmtId="3" fontId="0" fillId="0" borderId="0" xfId="0" applyNumberFormat="1" applyAlignment="1">
      <alignment horizontal="center"/>
    </xf>
    <xf numFmtId="0" fontId="5" fillId="0" borderId="26" xfId="0" applyFont="1" applyBorder="1" applyAlignment="1">
      <alignment/>
    </xf>
    <xf numFmtId="166" fontId="5" fillId="0" borderId="26" xfId="0" applyNumberFormat="1" applyFont="1" applyBorder="1" applyAlignment="1">
      <alignment horizontal="center"/>
    </xf>
    <xf numFmtId="3" fontId="5" fillId="0" borderId="22" xfId="0" applyNumberFormat="1" applyFont="1" applyBorder="1" applyAlignment="1">
      <alignment horizontal="center"/>
    </xf>
    <xf numFmtId="1" fontId="5" fillId="0" borderId="26" xfId="0" applyNumberFormat="1" applyFont="1" applyBorder="1" applyAlignment="1" quotePrefix="1">
      <alignment horizontal="center"/>
    </xf>
    <xf numFmtId="1" fontId="5" fillId="0" borderId="26" xfId="0" applyNumberFormat="1" applyFont="1" applyBorder="1" applyAlignment="1">
      <alignment horizontal="center"/>
    </xf>
    <xf numFmtId="0" fontId="5" fillId="0" borderId="23" xfId="0" applyFont="1" applyBorder="1" applyAlignment="1">
      <alignment/>
    </xf>
    <xf numFmtId="3" fontId="5" fillId="0" borderId="9" xfId="0" applyNumberFormat="1" applyFont="1" applyBorder="1" applyAlignment="1">
      <alignment horizontal="center"/>
    </xf>
    <xf numFmtId="166" fontId="5" fillId="0" borderId="23" xfId="0" applyNumberFormat="1" applyFont="1" applyBorder="1" applyAlignment="1">
      <alignment horizontal="center"/>
    </xf>
    <xf numFmtId="1" fontId="5" fillId="0" borderId="23" xfId="0" applyNumberFormat="1" applyFont="1" applyBorder="1" applyAlignment="1">
      <alignment horizontal="center"/>
    </xf>
    <xf numFmtId="1" fontId="5" fillId="0" borderId="21" xfId="0" applyNumberFormat="1" applyFont="1" applyBorder="1" applyAlignment="1">
      <alignment horizontal="center"/>
    </xf>
    <xf numFmtId="1" fontId="5" fillId="0" borderId="9" xfId="0" applyNumberFormat="1" applyFont="1" applyBorder="1" applyAlignment="1">
      <alignment horizontal="center"/>
    </xf>
    <xf numFmtId="0" fontId="0" fillId="0" borderId="20" xfId="0" applyBorder="1" applyAlignment="1">
      <alignment horizontal="center"/>
    </xf>
    <xf numFmtId="170" fontId="3" fillId="0" borderId="0" xfId="0" applyNumberFormat="1" applyFont="1" applyAlignment="1">
      <alignment/>
    </xf>
    <xf numFmtId="1" fontId="5" fillId="0" borderId="0" xfId="0" applyNumberFormat="1" applyFont="1" applyBorder="1" applyAlignment="1">
      <alignment/>
    </xf>
    <xf numFmtId="3" fontId="12" fillId="0" borderId="0" xfId="0" applyNumberFormat="1" applyFont="1" applyBorder="1" applyAlignment="1">
      <alignment horizontal="right" indent="1"/>
    </xf>
    <xf numFmtId="166" fontId="5" fillId="0" borderId="0" xfId="0" applyNumberFormat="1" applyFont="1" applyBorder="1" applyAlignment="1">
      <alignment/>
    </xf>
    <xf numFmtId="0" fontId="0" fillId="0" borderId="0" xfId="0" applyAlignment="1">
      <alignment vertical="center"/>
    </xf>
    <xf numFmtId="172" fontId="12" fillId="0" borderId="13" xfId="0" applyNumberFormat="1" applyFont="1" applyBorder="1" applyAlignment="1">
      <alignment horizontal="right"/>
    </xf>
    <xf numFmtId="0" fontId="3" fillId="0" borderId="5" xfId="0" applyFont="1" applyBorder="1" applyAlignment="1">
      <alignment/>
    </xf>
    <xf numFmtId="3" fontId="3" fillId="0" borderId="5" xfId="0" applyNumberFormat="1" applyFont="1" applyBorder="1" applyAlignment="1">
      <alignment/>
    </xf>
    <xf numFmtId="171" fontId="3" fillId="0" borderId="5" xfId="0" applyNumberFormat="1" applyFont="1" applyBorder="1" applyAlignment="1">
      <alignment horizontal="left"/>
    </xf>
    <xf numFmtId="171" fontId="3" fillId="0" borderId="5" xfId="0" applyNumberFormat="1" applyFont="1" applyBorder="1" applyAlignment="1">
      <alignment horizontal="right"/>
    </xf>
    <xf numFmtId="1" fontId="3" fillId="0" borderId="5" xfId="0" applyNumberFormat="1" applyFont="1" applyBorder="1" applyAlignment="1">
      <alignment horizontal="right"/>
    </xf>
    <xf numFmtId="172" fontId="12" fillId="0" borderId="61" xfId="0" applyNumberFormat="1" applyFont="1" applyBorder="1" applyAlignment="1">
      <alignment horizontal="right" vertical="center"/>
    </xf>
    <xf numFmtId="1" fontId="12" fillId="0" borderId="72" xfId="0" applyNumberFormat="1" applyFont="1" applyBorder="1" applyAlignment="1">
      <alignment horizontal="right" vertical="center"/>
    </xf>
    <xf numFmtId="3" fontId="12" fillId="0" borderId="80" xfId="0" applyNumberFormat="1" applyFont="1" applyBorder="1" applyAlignment="1">
      <alignment horizontal="left" vertical="center"/>
    </xf>
    <xf numFmtId="3" fontId="12" fillId="0" borderId="59" xfId="0" applyNumberFormat="1" applyFont="1" applyBorder="1" applyAlignment="1">
      <alignment horizontal="right" vertical="center" indent="2"/>
    </xf>
    <xf numFmtId="0" fontId="3" fillId="0" borderId="58" xfId="0" applyFont="1" applyBorder="1" applyAlignment="1">
      <alignment vertical="center"/>
    </xf>
    <xf numFmtId="0" fontId="5" fillId="0" borderId="39" xfId="0" applyFont="1" applyBorder="1" applyAlignment="1">
      <alignment vertical="center"/>
    </xf>
    <xf numFmtId="3" fontId="5" fillId="0" borderId="38" xfId="0" applyNumberFormat="1" applyFont="1" applyBorder="1" applyAlignment="1">
      <alignment horizontal="center" vertical="center"/>
    </xf>
    <xf numFmtId="166" fontId="5" fillId="0" borderId="39" xfId="0" applyNumberFormat="1" applyFont="1" applyBorder="1" applyAlignment="1">
      <alignment horizontal="center" vertical="center"/>
    </xf>
    <xf numFmtId="1" fontId="5" fillId="0" borderId="39" xfId="0" applyNumberFormat="1" applyFont="1" applyBorder="1" applyAlignment="1">
      <alignment horizontal="center" vertical="center"/>
    </xf>
    <xf numFmtId="0" fontId="12" fillId="0" borderId="39" xfId="0" applyFont="1" applyBorder="1" applyAlignment="1">
      <alignment vertical="center"/>
    </xf>
    <xf numFmtId="209" fontId="12" fillId="0" borderId="59" xfId="0" applyNumberFormat="1" applyFont="1" applyBorder="1" applyAlignment="1">
      <alignment horizontal="right" vertical="center"/>
    </xf>
    <xf numFmtId="208" fontId="12" fillId="0" borderId="60" xfId="0" applyNumberFormat="1" applyFont="1" applyBorder="1" applyAlignment="1">
      <alignment horizontal="right" vertical="center"/>
    </xf>
    <xf numFmtId="1" fontId="4" fillId="0" borderId="33" xfId="0" applyNumberFormat="1" applyFont="1" applyBorder="1" applyAlignment="1">
      <alignment horizontal="center" vertical="center"/>
    </xf>
    <xf numFmtId="165" fontId="12" fillId="0" borderId="0" xfId="0" applyNumberFormat="1" applyFont="1" applyBorder="1" applyAlignment="1">
      <alignment horizontal="center" vertical="center"/>
    </xf>
    <xf numFmtId="171" fontId="23" fillId="0" borderId="0" xfId="21" applyNumberFormat="1" applyFont="1" applyFill="1" applyBorder="1" applyAlignment="1">
      <alignment horizontal="right" vertical="center"/>
      <protection/>
    </xf>
    <xf numFmtId="168" fontId="12" fillId="0" borderId="0" xfId="0" applyNumberFormat="1" applyFont="1" applyBorder="1" applyAlignment="1">
      <alignment horizontal="centerContinuous" vertical="center"/>
    </xf>
    <xf numFmtId="3" fontId="23" fillId="0" borderId="21" xfId="21" applyNumberFormat="1" applyFont="1" applyFill="1" applyBorder="1" applyAlignment="1">
      <alignment horizontal="center" vertical="center" wrapText="1"/>
      <protection/>
    </xf>
    <xf numFmtId="165" fontId="12" fillId="0" borderId="14" xfId="0" applyNumberFormat="1" applyFont="1" applyBorder="1" applyAlignment="1">
      <alignment horizontal="center" vertical="center"/>
    </xf>
    <xf numFmtId="170" fontId="5" fillId="0" borderId="54" xfId="0" applyNumberFormat="1" applyFont="1" applyBorder="1" applyAlignment="1">
      <alignment horizontal="right" vertical="center"/>
    </xf>
    <xf numFmtId="166" fontId="5" fillId="0" borderId="0" xfId="0" applyNumberFormat="1" applyFont="1" applyBorder="1" applyAlignment="1">
      <alignment horizontal="right" vertical="center"/>
    </xf>
    <xf numFmtId="166" fontId="5" fillId="0" borderId="15" xfId="0" applyNumberFormat="1" applyFont="1" applyBorder="1" applyAlignment="1">
      <alignment horizontal="right" vertical="center"/>
    </xf>
    <xf numFmtId="166" fontId="5" fillId="0" borderId="26" xfId="0" applyNumberFormat="1" applyFont="1" applyBorder="1" applyAlignment="1">
      <alignment horizontal="right" vertical="center"/>
    </xf>
    <xf numFmtId="3" fontId="5" fillId="0" borderId="54" xfId="0" applyNumberFormat="1" applyFont="1" applyBorder="1" applyAlignment="1">
      <alignment horizontal="right" vertical="center" indent="1"/>
    </xf>
    <xf numFmtId="206" fontId="5" fillId="0" borderId="21" xfId="0" applyNumberFormat="1" applyFont="1" applyBorder="1" applyAlignment="1">
      <alignment horizontal="right" vertical="center"/>
    </xf>
    <xf numFmtId="0" fontId="5" fillId="0" borderId="13" xfId="0" applyFont="1" applyBorder="1" applyAlignment="1" quotePrefix="1">
      <alignment horizontal="center" vertical="center"/>
    </xf>
    <xf numFmtId="0" fontId="5" fillId="0" borderId="0" xfId="0" applyFont="1" applyBorder="1" applyAlignment="1">
      <alignment horizontal="center" vertical="center"/>
    </xf>
    <xf numFmtId="207" fontId="5" fillId="0" borderId="0" xfId="0" applyNumberFormat="1" applyFont="1" applyBorder="1" applyAlignment="1">
      <alignment vertical="center"/>
    </xf>
    <xf numFmtId="207" fontId="5" fillId="0" borderId="2" xfId="0" applyNumberFormat="1" applyFont="1" applyBorder="1" applyAlignment="1">
      <alignment vertical="center"/>
    </xf>
    <xf numFmtId="0" fontId="0" fillId="0" borderId="34" xfId="0" applyBorder="1" applyAlignment="1">
      <alignment horizontal="centerContinuous" vertical="center"/>
    </xf>
    <xf numFmtId="184" fontId="14" fillId="0" borderId="8" xfId="0" applyNumberFormat="1" applyFont="1" applyBorder="1" applyAlignment="1" quotePrefix="1">
      <alignment horizontal="center" vertical="center"/>
    </xf>
    <xf numFmtId="3" fontId="12" fillId="0" borderId="8" xfId="0" applyNumberFormat="1" applyFont="1" applyBorder="1" applyAlignment="1">
      <alignment horizontal="right" indent="1"/>
    </xf>
    <xf numFmtId="3" fontId="12" fillId="0" borderId="59" xfId="0" applyNumberFormat="1" applyFont="1" applyBorder="1" applyAlignment="1">
      <alignment horizontal="right" indent="1"/>
    </xf>
    <xf numFmtId="0" fontId="14" fillId="0" borderId="34" xfId="0" applyFont="1" applyBorder="1" applyAlignment="1">
      <alignment horizontal="centerContinuous" vertical="center"/>
    </xf>
    <xf numFmtId="184" fontId="14" fillId="0" borderId="8" xfId="0" applyNumberFormat="1" applyFont="1" applyBorder="1" applyAlignment="1">
      <alignment horizontal="center" vertical="center"/>
    </xf>
    <xf numFmtId="17" fontId="4" fillId="0" borderId="23" xfId="0" applyNumberFormat="1" applyFont="1" applyBorder="1" applyAlignment="1" quotePrefix="1">
      <alignment horizontal="center" vertical="center"/>
    </xf>
    <xf numFmtId="166" fontId="4" fillId="0" borderId="11" xfId="0" applyNumberFormat="1" applyFont="1" applyBorder="1" applyAlignment="1" quotePrefix="1">
      <alignment horizontal="center" vertical="center" wrapText="1"/>
    </xf>
    <xf numFmtId="166" fontId="5" fillId="0" borderId="72" xfId="0" applyNumberFormat="1" applyFont="1" applyBorder="1" applyAlignment="1">
      <alignment horizontal="right" vertical="center"/>
    </xf>
    <xf numFmtId="166" fontId="5" fillId="0" borderId="0" xfId="0" applyNumberFormat="1" applyFont="1" applyBorder="1" applyAlignment="1">
      <alignment horizontal="right" vertical="top" wrapText="1"/>
    </xf>
    <xf numFmtId="166" fontId="37" fillId="0" borderId="0" xfId="0" applyNumberFormat="1" applyFont="1" applyAlignment="1">
      <alignment horizontal="right"/>
    </xf>
    <xf numFmtId="166" fontId="3" fillId="0" borderId="0" xfId="0" applyNumberFormat="1" applyFont="1" applyAlignment="1">
      <alignment horizontal="right"/>
    </xf>
    <xf numFmtId="177" fontId="4" fillId="0" borderId="8" xfId="0" applyNumberFormat="1" applyFont="1" applyBorder="1" applyAlignment="1" quotePrefix="1">
      <alignment horizontal="center" vertical="center" wrapText="1"/>
    </xf>
    <xf numFmtId="169" fontId="12" fillId="0" borderId="9" xfId="0" applyNumberFormat="1" applyFont="1" applyBorder="1" applyAlignment="1">
      <alignment/>
    </xf>
    <xf numFmtId="170" fontId="5" fillId="0" borderId="15" xfId="0" applyNumberFormat="1" applyFont="1" applyBorder="1" applyAlignment="1">
      <alignment horizontal="right"/>
    </xf>
    <xf numFmtId="170" fontId="5" fillId="0" borderId="26" xfId="0" applyNumberFormat="1" applyFont="1" applyBorder="1" applyAlignment="1">
      <alignment horizontal="right"/>
    </xf>
    <xf numFmtId="3" fontId="0" fillId="0" borderId="0" xfId="0" applyNumberFormat="1" applyAlignment="1" quotePrefix="1">
      <alignment horizontal="right"/>
    </xf>
    <xf numFmtId="3" fontId="5" fillId="0" borderId="0" xfId="0" applyNumberFormat="1" applyFont="1" applyBorder="1" applyAlignment="1">
      <alignment/>
    </xf>
    <xf numFmtId="175" fontId="12" fillId="0" borderId="17" xfId="0" applyNumberFormat="1" applyFont="1" applyBorder="1" applyAlignment="1">
      <alignment/>
    </xf>
    <xf numFmtId="1" fontId="12" fillId="0" borderId="30" xfId="0" applyNumberFormat="1" applyFont="1" applyBorder="1" applyAlignment="1" quotePrefix="1">
      <alignment horizontal="right"/>
    </xf>
    <xf numFmtId="1" fontId="12" fillId="0" borderId="15" xfId="0" applyNumberFormat="1" applyFont="1" applyBorder="1" applyAlignment="1" quotePrefix="1">
      <alignment horizontal="right"/>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6" xfId="0" applyFont="1" applyBorder="1" applyAlignment="1">
      <alignment horizontal="center" vertical="center"/>
    </xf>
    <xf numFmtId="0" fontId="4" fillId="0" borderId="52" xfId="0" applyFont="1" applyBorder="1" applyAlignment="1">
      <alignment horizontal="center" vertical="center"/>
    </xf>
    <xf numFmtId="9" fontId="5" fillId="0" borderId="8" xfId="0" applyNumberFormat="1" applyFont="1" applyBorder="1" applyAlignment="1">
      <alignment horizontal="right" indent="1"/>
    </xf>
    <xf numFmtId="9" fontId="5" fillId="0" borderId="23" xfId="0" applyNumberFormat="1" applyFont="1" applyBorder="1" applyAlignment="1">
      <alignment horizontal="right" indent="1"/>
    </xf>
    <xf numFmtId="9" fontId="5" fillId="0" borderId="57" xfId="0" applyNumberFormat="1" applyFont="1" applyBorder="1" applyAlignment="1">
      <alignment horizontal="right" indent="1"/>
    </xf>
    <xf numFmtId="0" fontId="5" fillId="0" borderId="70" xfId="0" applyFont="1" applyBorder="1" applyAlignment="1">
      <alignment/>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81" xfId="0" applyFont="1" applyBorder="1" applyAlignment="1">
      <alignment horizontal="center" vertical="center"/>
    </xf>
    <xf numFmtId="15" fontId="4" fillId="0" borderId="63" xfId="0" applyNumberFormat="1" applyFont="1" applyBorder="1" applyAlignment="1">
      <alignment/>
    </xf>
    <xf numFmtId="15" fontId="4" fillId="0" borderId="70" xfId="0" applyNumberFormat="1" applyFont="1" applyBorder="1" applyAlignment="1">
      <alignment/>
    </xf>
    <xf numFmtId="17" fontId="12" fillId="0" borderId="0" xfId="0" applyNumberFormat="1" applyFont="1" applyBorder="1" applyAlignment="1" quotePrefix="1">
      <alignment horizontal="center" vertical="center"/>
    </xf>
    <xf numFmtId="3" fontId="23" fillId="0" borderId="21" xfId="21" applyNumberFormat="1" applyFont="1" applyFill="1" applyBorder="1" applyAlignment="1" quotePrefix="1">
      <alignment horizontal="center" vertical="center"/>
      <protection/>
    </xf>
    <xf numFmtId="3" fontId="23" fillId="0" borderId="0" xfId="21" applyNumberFormat="1" applyFont="1" applyFill="1" applyBorder="1" applyAlignment="1" quotePrefix="1">
      <alignment horizontal="center" vertical="center" wrapText="1"/>
      <protection/>
    </xf>
    <xf numFmtId="3" fontId="23" fillId="0" borderId="18" xfId="21" applyNumberFormat="1" applyFont="1" applyFill="1" applyBorder="1" applyAlignment="1" quotePrefix="1">
      <alignment horizontal="center" vertical="center" wrapText="1"/>
      <protection/>
    </xf>
    <xf numFmtId="0" fontId="12" fillId="0" borderId="18" xfId="0" applyFont="1" applyBorder="1" applyAlignment="1">
      <alignment vertical="center"/>
    </xf>
    <xf numFmtId="3" fontId="12" fillId="0" borderId="14" xfId="0" applyNumberFormat="1" applyFont="1" applyBorder="1" applyAlignment="1">
      <alignment horizontal="centerContinuous" vertical="center"/>
    </xf>
    <xf numFmtId="3" fontId="12" fillId="0" borderId="31" xfId="0" applyNumberFormat="1" applyFont="1" applyBorder="1" applyAlignment="1">
      <alignment horizontal="centerContinuous" vertical="center"/>
    </xf>
    <xf numFmtId="171" fontId="23" fillId="0" borderId="15" xfId="21" applyNumberFormat="1" applyFont="1" applyFill="1" applyBorder="1" applyAlignment="1">
      <alignment horizontal="right" vertical="center"/>
      <protection/>
    </xf>
    <xf numFmtId="0" fontId="12" fillId="0" borderId="17" xfId="0" applyFont="1" applyBorder="1" applyAlignment="1">
      <alignment/>
    </xf>
    <xf numFmtId="0" fontId="0" fillId="0" borderId="3" xfId="0" applyBorder="1" applyAlignment="1">
      <alignment/>
    </xf>
    <xf numFmtId="0" fontId="0" fillId="0" borderId="17" xfId="0" applyBorder="1" applyAlignment="1">
      <alignment/>
    </xf>
    <xf numFmtId="184" fontId="14" fillId="0" borderId="46" xfId="0" applyNumberFormat="1" applyFont="1" applyBorder="1" applyAlignment="1" quotePrefix="1">
      <alignment horizontal="center" vertical="center"/>
    </xf>
    <xf numFmtId="3" fontId="12" fillId="0" borderId="21" xfId="0" applyNumberFormat="1" applyFont="1" applyBorder="1" applyAlignment="1">
      <alignment horizontal="right" indent="1"/>
    </xf>
    <xf numFmtId="3" fontId="12" fillId="0" borderId="9" xfId="0" applyNumberFormat="1" applyFont="1" applyBorder="1" applyAlignment="1">
      <alignment horizontal="right" indent="1"/>
    </xf>
    <xf numFmtId="3" fontId="12" fillId="0" borderId="38" xfId="0" applyNumberFormat="1" applyFont="1" applyBorder="1" applyAlignment="1">
      <alignment horizontal="right" indent="1"/>
    </xf>
    <xf numFmtId="184" fontId="14" fillId="0" borderId="46" xfId="0" applyNumberFormat="1" applyFont="1" applyBorder="1" applyAlignment="1">
      <alignment horizontal="center" vertical="center"/>
    </xf>
    <xf numFmtId="184" fontId="4" fillId="0" borderId="22" xfId="0" applyNumberFormat="1" applyFont="1" applyBorder="1" applyAlignment="1">
      <alignment horizontal="center" vertical="center"/>
    </xf>
    <xf numFmtId="166" fontId="5" fillId="0" borderId="19" xfId="0" applyNumberFormat="1" applyFont="1" applyBorder="1" applyAlignment="1">
      <alignment horizontal="right"/>
    </xf>
    <xf numFmtId="184" fontId="4" fillId="0" borderId="46" xfId="0" applyNumberFormat="1" applyFont="1" applyBorder="1" applyAlignment="1">
      <alignment horizontal="center" vertical="center"/>
    </xf>
    <xf numFmtId="17" fontId="12" fillId="0" borderId="13" xfId="0" applyNumberFormat="1" applyFont="1" applyBorder="1" applyAlignment="1" quotePrefix="1">
      <alignment horizontal="center" vertical="center"/>
    </xf>
    <xf numFmtId="3" fontId="23" fillId="0" borderId="0" xfId="21" applyNumberFormat="1" applyFont="1" applyFill="1" applyBorder="1" applyAlignment="1" quotePrefix="1">
      <alignment horizontal="center" vertical="center"/>
      <protection/>
    </xf>
    <xf numFmtId="3" fontId="19" fillId="0" borderId="18" xfId="0" applyNumberFormat="1" applyFont="1" applyBorder="1" applyAlignment="1">
      <alignment wrapText="1"/>
    </xf>
    <xf numFmtId="3" fontId="19" fillId="0" borderId="19" xfId="0" applyNumberFormat="1" applyFont="1" applyBorder="1" applyAlignment="1">
      <alignment wrapText="1"/>
    </xf>
    <xf numFmtId="3" fontId="12" fillId="0" borderId="21" xfId="0" applyNumberFormat="1" applyFont="1" applyBorder="1" applyAlignment="1" quotePrefix="1">
      <alignment horizontal="right" indent="1"/>
    </xf>
    <xf numFmtId="166" fontId="5" fillId="0" borderId="21" xfId="0" applyNumberFormat="1" applyFont="1" applyBorder="1" applyAlignment="1" quotePrefix="1">
      <alignment horizontal="right"/>
    </xf>
    <xf numFmtId="3" fontId="12" fillId="0" borderId="26" xfId="0" applyNumberFormat="1" applyFont="1" applyBorder="1" applyAlignment="1">
      <alignment horizontal="right" indent="1"/>
    </xf>
    <xf numFmtId="166" fontId="5" fillId="0" borderId="22" xfId="0" applyNumberFormat="1" applyFont="1" applyBorder="1" applyAlignment="1" quotePrefix="1">
      <alignment horizontal="right"/>
    </xf>
    <xf numFmtId="0" fontId="0" fillId="0" borderId="22" xfId="0" applyBorder="1" applyAlignment="1">
      <alignment horizontal="center"/>
    </xf>
    <xf numFmtId="180" fontId="5" fillId="0" borderId="21" xfId="0" applyNumberFormat="1" applyFont="1" applyBorder="1" applyAlignment="1">
      <alignment horizontal="right" indent="2"/>
    </xf>
    <xf numFmtId="180" fontId="5" fillId="0" borderId="9" xfId="0" applyNumberFormat="1" applyFont="1" applyBorder="1" applyAlignment="1">
      <alignment horizontal="right" indent="2"/>
    </xf>
    <xf numFmtId="0" fontId="42" fillId="0" borderId="0" xfId="0" applyFont="1" applyAlignment="1">
      <alignment/>
    </xf>
    <xf numFmtId="3" fontId="0" fillId="0" borderId="0" xfId="0" applyNumberFormat="1" applyFont="1" applyAlignment="1">
      <alignment/>
    </xf>
    <xf numFmtId="0" fontId="0" fillId="0" borderId="0" xfId="0" applyFont="1" applyAlignment="1">
      <alignment/>
    </xf>
    <xf numFmtId="17" fontId="0" fillId="0" borderId="0" xfId="0" applyNumberFormat="1" applyAlignment="1">
      <alignment/>
    </xf>
    <xf numFmtId="0" fontId="0" fillId="0" borderId="0" xfId="0" applyAlignment="1" quotePrefix="1">
      <alignment horizontal="left"/>
    </xf>
    <xf numFmtId="0" fontId="3" fillId="0" borderId="0" xfId="0" applyFont="1" applyFill="1" applyBorder="1" applyAlignment="1">
      <alignment horizontal="right"/>
    </xf>
    <xf numFmtId="0" fontId="5" fillId="0" borderId="0" xfId="0" applyNumberFormat="1" applyFont="1" applyBorder="1" applyAlignment="1" quotePrefix="1">
      <alignment horizontal="center" wrapText="1"/>
    </xf>
    <xf numFmtId="17" fontId="12" fillId="0" borderId="0" xfId="0" applyNumberFormat="1" applyFont="1" applyBorder="1" applyAlignment="1" quotePrefix="1">
      <alignment horizontal="right"/>
    </xf>
    <xf numFmtId="0" fontId="12" fillId="0" borderId="0" xfId="0" applyFont="1" applyBorder="1" applyAlignment="1" quotePrefix="1">
      <alignment horizontal="right"/>
    </xf>
    <xf numFmtId="17" fontId="4" fillId="0" borderId="81" xfId="0" applyNumberFormat="1" applyFont="1" applyBorder="1" applyAlignment="1" quotePrefix="1">
      <alignment horizontal="center" vertical="center"/>
    </xf>
    <xf numFmtId="0" fontId="3" fillId="0" borderId="2" xfId="0" applyFont="1" applyBorder="1" applyAlignment="1">
      <alignment/>
    </xf>
    <xf numFmtId="0" fontId="5" fillId="0" borderId="25" xfId="0" applyFont="1" applyBorder="1" applyAlignment="1">
      <alignment/>
    </xf>
    <xf numFmtId="206" fontId="5" fillId="0" borderId="0" xfId="0" applyNumberFormat="1" applyFont="1" applyBorder="1" applyAlignment="1">
      <alignment horizontal="right" vertical="center"/>
    </xf>
    <xf numFmtId="166" fontId="5" fillId="0" borderId="82" xfId="0" applyNumberFormat="1" applyFont="1" applyBorder="1" applyAlignment="1">
      <alignment horizontal="right" vertical="center"/>
    </xf>
    <xf numFmtId="184" fontId="14" fillId="0" borderId="50" xfId="0" applyNumberFormat="1" applyFont="1" applyBorder="1" applyAlignment="1" quotePrefix="1">
      <alignment horizontal="center" vertical="center"/>
    </xf>
    <xf numFmtId="3" fontId="12" fillId="0" borderId="20" xfId="0" applyNumberFormat="1" applyFont="1" applyBorder="1" applyAlignment="1">
      <alignment horizontal="right" indent="1"/>
    </xf>
    <xf numFmtId="3" fontId="12" fillId="0" borderId="23" xfId="0" applyNumberFormat="1" applyFont="1" applyBorder="1" applyAlignment="1">
      <alignment horizontal="right" indent="1"/>
    </xf>
    <xf numFmtId="3" fontId="12" fillId="0" borderId="24" xfId="0" applyNumberFormat="1" applyFont="1" applyBorder="1" applyAlignment="1">
      <alignment horizontal="right" indent="1"/>
    </xf>
    <xf numFmtId="184" fontId="14" fillId="0" borderId="47" xfId="0" applyNumberFormat="1" applyFont="1" applyBorder="1" applyAlignment="1">
      <alignment horizontal="center" vertical="center"/>
    </xf>
    <xf numFmtId="167" fontId="12" fillId="0" borderId="0" xfId="0" applyNumberFormat="1" applyFont="1" applyBorder="1" applyAlignment="1">
      <alignment/>
    </xf>
    <xf numFmtId="167" fontId="12" fillId="0" borderId="8" xfId="0" applyNumberFormat="1" applyFont="1" applyBorder="1" applyAlignment="1">
      <alignment/>
    </xf>
    <xf numFmtId="167" fontId="12" fillId="0" borderId="59" xfId="0" applyNumberFormat="1" applyFont="1" applyBorder="1" applyAlignment="1">
      <alignment/>
    </xf>
    <xf numFmtId="166" fontId="5" fillId="0" borderId="20" xfId="0" applyNumberFormat="1" applyFont="1" applyBorder="1" applyAlignment="1">
      <alignment horizontal="center"/>
    </xf>
    <xf numFmtId="1" fontId="5" fillId="0" borderId="20" xfId="0" applyNumberFormat="1" applyFont="1" applyBorder="1" applyAlignment="1" quotePrefix="1">
      <alignment horizontal="center"/>
    </xf>
    <xf numFmtId="166" fontId="5" fillId="0" borderId="17" xfId="0" applyNumberFormat="1" applyFont="1" applyBorder="1" applyAlignment="1">
      <alignment horizontal="right"/>
    </xf>
    <xf numFmtId="0" fontId="0" fillId="0" borderId="22" xfId="0" applyBorder="1" applyAlignment="1">
      <alignment/>
    </xf>
    <xf numFmtId="169" fontId="0" fillId="0" borderId="21" xfId="0" applyNumberFormat="1" applyBorder="1" applyAlignment="1">
      <alignment/>
    </xf>
    <xf numFmtId="184" fontId="4" fillId="0" borderId="47" xfId="0" applyNumberFormat="1" applyFont="1" applyBorder="1" applyAlignment="1" quotePrefix="1">
      <alignment horizontal="center" vertical="center"/>
    </xf>
    <xf numFmtId="166" fontId="5" fillId="0" borderId="17" xfId="0" applyNumberFormat="1" applyFont="1" applyBorder="1" applyAlignment="1" quotePrefix="1">
      <alignment horizontal="right"/>
    </xf>
    <xf numFmtId="166" fontId="5" fillId="0" borderId="18" xfId="0" applyNumberFormat="1" applyFont="1" applyBorder="1" applyAlignment="1">
      <alignment horizontal="right"/>
    </xf>
    <xf numFmtId="17" fontId="5" fillId="0" borderId="83" xfId="0" applyNumberFormat="1" applyFont="1" applyBorder="1" applyAlignment="1" quotePrefix="1">
      <alignment horizontal="center" wrapText="1"/>
    </xf>
    <xf numFmtId="0" fontId="5" fillId="0" borderId="84" xfId="0" applyFont="1" applyBorder="1" applyAlignment="1">
      <alignment horizontal="center" wrapText="1"/>
    </xf>
    <xf numFmtId="3" fontId="5" fillId="0" borderId="84" xfId="0" applyNumberFormat="1" applyFont="1" applyBorder="1" applyAlignment="1">
      <alignment horizontal="center" wrapText="1"/>
    </xf>
    <xf numFmtId="3" fontId="5" fillId="0" borderId="85" xfId="0" applyNumberFormat="1" applyFont="1" applyBorder="1" applyAlignment="1">
      <alignment horizontal="center" wrapText="1"/>
    </xf>
    <xf numFmtId="167" fontId="5" fillId="0" borderId="84" xfId="0" applyNumberFormat="1" applyFont="1" applyBorder="1" applyAlignment="1">
      <alignment horizontal="right" wrapText="1"/>
    </xf>
    <xf numFmtId="0" fontId="5" fillId="0" borderId="86" xfId="0" applyNumberFormat="1" applyFont="1" applyBorder="1" applyAlignment="1">
      <alignment horizontal="center" wrapText="1"/>
    </xf>
    <xf numFmtId="179" fontId="5" fillId="0" borderId="84" xfId="0" applyNumberFormat="1" applyFont="1" applyBorder="1" applyAlignment="1">
      <alignment horizontal="right"/>
    </xf>
    <xf numFmtId="179" fontId="5" fillId="0" borderId="84" xfId="0" applyNumberFormat="1" applyFont="1" applyBorder="1" applyAlignment="1">
      <alignment horizontal="center" wrapText="1"/>
    </xf>
    <xf numFmtId="3" fontId="5" fillId="0" borderId="87" xfId="0" applyNumberFormat="1" applyFont="1" applyBorder="1" applyAlignment="1">
      <alignment horizontal="center" wrapText="1"/>
    </xf>
    <xf numFmtId="175" fontId="5" fillId="0" borderId="84" xfId="0" applyNumberFormat="1" applyFont="1" applyBorder="1" applyAlignment="1">
      <alignment horizontal="right" wrapText="1"/>
    </xf>
    <xf numFmtId="175" fontId="5" fillId="0" borderId="88" xfId="0" applyNumberFormat="1" applyFont="1" applyBorder="1" applyAlignment="1">
      <alignment horizontal="center" wrapText="1"/>
    </xf>
    <xf numFmtId="170" fontId="5" fillId="0" borderId="84" xfId="0" applyNumberFormat="1" applyFont="1" applyBorder="1" applyAlignment="1">
      <alignment horizontal="right"/>
    </xf>
    <xf numFmtId="0" fontId="0" fillId="0" borderId="84" xfId="0" applyBorder="1" applyAlignment="1">
      <alignment horizontal="center" wrapText="1"/>
    </xf>
    <xf numFmtId="171" fontId="5" fillId="0" borderId="84" xfId="0" applyNumberFormat="1" applyFont="1" applyBorder="1" applyAlignment="1">
      <alignment horizontal="right"/>
    </xf>
    <xf numFmtId="3" fontId="12" fillId="0" borderId="0" xfId="0" applyNumberFormat="1" applyFont="1" applyBorder="1" applyAlignment="1">
      <alignment horizontal="centerContinuous" vertical="center"/>
    </xf>
    <xf numFmtId="0" fontId="5" fillId="0" borderId="0" xfId="0" applyFont="1" applyBorder="1" applyAlignment="1">
      <alignment/>
    </xf>
    <xf numFmtId="165" fontId="12" fillId="0" borderId="31" xfId="0" applyNumberFormat="1" applyFont="1" applyBorder="1" applyAlignment="1">
      <alignment horizontal="center" vertical="center"/>
    </xf>
    <xf numFmtId="206" fontId="5" fillId="0" borderId="18" xfId="0" applyNumberFormat="1" applyFont="1" applyBorder="1" applyAlignment="1">
      <alignment horizontal="right" vertical="center"/>
    </xf>
    <xf numFmtId="3" fontId="12" fillId="0" borderId="22" xfId="0" applyNumberFormat="1" applyFont="1" applyBorder="1" applyAlignment="1">
      <alignment horizontal="right" indent="1"/>
    </xf>
    <xf numFmtId="3" fontId="12" fillId="0" borderId="19" xfId="0" applyNumberFormat="1" applyFont="1" applyBorder="1" applyAlignment="1">
      <alignment horizontal="right" indent="1"/>
    </xf>
    <xf numFmtId="184" fontId="14" fillId="0" borderId="9" xfId="0" applyNumberFormat="1" applyFont="1" applyBorder="1" applyAlignment="1" quotePrefix="1">
      <alignment horizontal="center" vertical="center"/>
    </xf>
    <xf numFmtId="167" fontId="12" fillId="0" borderId="21" xfId="0" applyNumberFormat="1" applyFont="1" applyBorder="1" applyAlignment="1">
      <alignment/>
    </xf>
    <xf numFmtId="167" fontId="12" fillId="0" borderId="9" xfId="0" applyNumberFormat="1" applyFont="1" applyBorder="1" applyAlignment="1">
      <alignment/>
    </xf>
    <xf numFmtId="167" fontId="12" fillId="0" borderId="38" xfId="0" applyNumberFormat="1" applyFont="1" applyBorder="1" applyAlignment="1">
      <alignment/>
    </xf>
    <xf numFmtId="184" fontId="4" fillId="0" borderId="9" xfId="0" applyNumberFormat="1" applyFont="1" applyBorder="1" applyAlignment="1" quotePrefix="1">
      <alignment horizontal="center" vertical="center"/>
    </xf>
    <xf numFmtId="166" fontId="5" fillId="0" borderId="22" xfId="0" applyNumberFormat="1" applyFont="1" applyBorder="1" applyAlignment="1">
      <alignment horizontal="right" indent="1"/>
    </xf>
    <xf numFmtId="166" fontId="5" fillId="0" borderId="21" xfId="0" applyNumberFormat="1" applyFont="1" applyBorder="1" applyAlignment="1">
      <alignment horizontal="right" indent="1"/>
    </xf>
    <xf numFmtId="166" fontId="5" fillId="0" borderId="9" xfId="0" applyNumberFormat="1" applyFont="1" applyBorder="1" applyAlignment="1">
      <alignment horizontal="right" indent="1"/>
    </xf>
    <xf numFmtId="166" fontId="5" fillId="0" borderId="38" xfId="0" applyNumberFormat="1" applyFont="1" applyBorder="1" applyAlignment="1">
      <alignment horizontal="right" vertical="center" indent="1"/>
    </xf>
    <xf numFmtId="0" fontId="4" fillId="0" borderId="76" xfId="0" applyFont="1" applyBorder="1" applyAlignment="1">
      <alignment horizontal="centerContinuous" vertical="center" wrapText="1"/>
    </xf>
    <xf numFmtId="0" fontId="4" fillId="0" borderId="9" xfId="0" applyFont="1" applyBorder="1" applyAlignment="1">
      <alignment horizontal="centerContinuous" vertical="center" wrapText="1"/>
    </xf>
    <xf numFmtId="0" fontId="4" fillId="0" borderId="23" xfId="0" applyFont="1" applyBorder="1" applyAlignment="1">
      <alignment horizontal="centerContinuous" vertical="center" wrapText="1"/>
    </xf>
    <xf numFmtId="3" fontId="2" fillId="0" borderId="5" xfId="0" applyNumberFormat="1" applyFont="1" applyBorder="1" applyAlignment="1" quotePrefix="1">
      <alignment horizontal="center"/>
    </xf>
    <xf numFmtId="0" fontId="2" fillId="0" borderId="89" xfId="0" applyFont="1" applyBorder="1" applyAlignment="1">
      <alignment/>
    </xf>
    <xf numFmtId="0" fontId="2" fillId="0" borderId="23" xfId="0" applyFont="1" applyBorder="1" applyAlignment="1">
      <alignment/>
    </xf>
    <xf numFmtId="3" fontId="12" fillId="0" borderId="39" xfId="0" applyNumberFormat="1" applyFont="1" applyBorder="1" applyAlignment="1">
      <alignment vertical="center"/>
    </xf>
    <xf numFmtId="1" fontId="12" fillId="0" borderId="3" xfId="0" applyNumberFormat="1" applyFont="1" applyBorder="1" applyAlignment="1" quotePrefix="1">
      <alignment horizontal="right"/>
    </xf>
    <xf numFmtId="1" fontId="12" fillId="0" borderId="2" xfId="0" applyNumberFormat="1" applyFont="1" applyBorder="1" applyAlignment="1">
      <alignment horizontal="right"/>
    </xf>
    <xf numFmtId="170" fontId="5" fillId="0" borderId="90" xfId="0" applyNumberFormat="1" applyFont="1" applyBorder="1" applyAlignment="1">
      <alignment horizontal="right" indent="1"/>
    </xf>
    <xf numFmtId="17" fontId="4" fillId="0" borderId="46" xfId="0" applyNumberFormat="1" applyFont="1" applyBorder="1" applyAlignment="1" quotePrefix="1">
      <alignment horizontal="center" vertical="center"/>
    </xf>
    <xf numFmtId="1" fontId="5" fillId="0" borderId="0" xfId="0" applyNumberFormat="1" applyFont="1" applyBorder="1" applyAlignment="1">
      <alignment horizontal="center"/>
    </xf>
    <xf numFmtId="1" fontId="5" fillId="0" borderId="90" xfId="0" applyNumberFormat="1" applyFont="1" applyBorder="1" applyAlignment="1">
      <alignment horizontal="center"/>
    </xf>
    <xf numFmtId="1" fontId="5" fillId="0" borderId="52" xfId="0" applyNumberFormat="1" applyFont="1" applyBorder="1" applyAlignment="1">
      <alignment horizontal="center"/>
    </xf>
    <xf numFmtId="1" fontId="5" fillId="0" borderId="57" xfId="0" applyNumberFormat="1" applyFont="1" applyBorder="1" applyAlignment="1">
      <alignment horizontal="center"/>
    </xf>
    <xf numFmtId="1" fontId="5" fillId="0" borderId="60" xfId="0" applyNumberFormat="1" applyFont="1" applyBorder="1" applyAlignment="1">
      <alignment horizontal="center" vertical="center"/>
    </xf>
    <xf numFmtId="183" fontId="12" fillId="0" borderId="21" xfId="0" applyNumberFormat="1" applyFont="1" applyBorder="1" applyAlignment="1">
      <alignment horizontal="right" vertical="center"/>
    </xf>
    <xf numFmtId="183" fontId="12" fillId="0" borderId="9" xfId="0" applyNumberFormat="1" applyFont="1" applyBorder="1" applyAlignment="1">
      <alignment horizontal="right" vertical="center"/>
    </xf>
    <xf numFmtId="208" fontId="12" fillId="0" borderId="38" xfId="0" applyNumberFormat="1" applyFont="1" applyBorder="1" applyAlignment="1">
      <alignment horizontal="right" vertical="center"/>
    </xf>
    <xf numFmtId="183" fontId="12" fillId="0" borderId="90" xfId="0" applyNumberFormat="1" applyFont="1" applyBorder="1" applyAlignment="1">
      <alignment horizontal="right" vertical="center"/>
    </xf>
    <xf numFmtId="180" fontId="5" fillId="0" borderId="38" xfId="0" applyNumberFormat="1" applyFont="1" applyBorder="1" applyAlignment="1">
      <alignment horizontal="right" vertical="center" indent="2"/>
    </xf>
    <xf numFmtId="166" fontId="5" fillId="0" borderId="52" xfId="0" applyNumberFormat="1" applyFont="1" applyBorder="1" applyAlignment="1">
      <alignment horizontal="right"/>
    </xf>
    <xf numFmtId="166" fontId="5" fillId="0" borderId="57" xfId="0" applyNumberFormat="1" applyFont="1" applyBorder="1" applyAlignment="1">
      <alignment horizontal="right"/>
    </xf>
    <xf numFmtId="3" fontId="23" fillId="0" borderId="18" xfId="21" applyNumberFormat="1" applyFont="1" applyFill="1" applyBorder="1" applyAlignment="1" quotePrefix="1">
      <alignment horizontal="center" vertical="center"/>
      <protection/>
    </xf>
    <xf numFmtId="3" fontId="23" fillId="0" borderId="19" xfId="21" applyNumberFormat="1" applyFont="1" applyFill="1" applyBorder="1" applyAlignment="1">
      <alignment horizontal="center" vertical="center" wrapText="1"/>
      <protection/>
    </xf>
    <xf numFmtId="171" fontId="23" fillId="0" borderId="74" xfId="21" applyNumberFormat="1" applyFont="1" applyFill="1" applyBorder="1" applyAlignment="1">
      <alignment horizontal="right" vertical="center"/>
      <protection/>
    </xf>
    <xf numFmtId="170" fontId="5" fillId="0" borderId="0" xfId="0" applyNumberFormat="1" applyFont="1" applyBorder="1" applyAlignment="1">
      <alignment horizontal="right" vertical="center"/>
    </xf>
    <xf numFmtId="0" fontId="5" fillId="0" borderId="26" xfId="0" applyFont="1" applyBorder="1" applyAlignment="1">
      <alignment horizontal="center" vertical="center"/>
    </xf>
    <xf numFmtId="166" fontId="5" fillId="0" borderId="91" xfId="0" applyNumberFormat="1" applyFont="1" applyBorder="1" applyAlignment="1">
      <alignment horizontal="right" vertical="center"/>
    </xf>
    <xf numFmtId="170" fontId="5" fillId="0" borderId="19" xfId="0" applyNumberFormat="1" applyFont="1" applyBorder="1" applyAlignment="1">
      <alignment horizontal="right" vertical="center"/>
    </xf>
    <xf numFmtId="166" fontId="5" fillId="0" borderId="30" xfId="0" applyNumberFormat="1" applyFont="1" applyBorder="1" applyAlignment="1">
      <alignment horizontal="right"/>
    </xf>
    <xf numFmtId="0" fontId="0" fillId="0" borderId="0" xfId="0" applyBorder="1" applyAlignment="1">
      <alignment horizontal="right"/>
    </xf>
    <xf numFmtId="1" fontId="12" fillId="0" borderId="21" xfId="0" applyNumberFormat="1" applyFont="1" applyBorder="1" applyAlignment="1">
      <alignment/>
    </xf>
    <xf numFmtId="1" fontId="12" fillId="0" borderId="9" xfId="0" applyNumberFormat="1" applyFont="1" applyBorder="1" applyAlignment="1">
      <alignment/>
    </xf>
    <xf numFmtId="184" fontId="14" fillId="0" borderId="47" xfId="0" applyNumberFormat="1" applyFont="1" applyBorder="1" applyAlignment="1" quotePrefix="1">
      <alignment horizontal="center" vertical="center"/>
    </xf>
    <xf numFmtId="3" fontId="12" fillId="0" borderId="17" xfId="0" applyNumberFormat="1" applyFont="1" applyBorder="1" applyAlignment="1">
      <alignment horizontal="right" indent="1"/>
    </xf>
    <xf numFmtId="3" fontId="12" fillId="0" borderId="18" xfId="0" applyNumberFormat="1" applyFont="1" applyBorder="1" applyAlignment="1">
      <alignment horizontal="right" indent="1"/>
    </xf>
    <xf numFmtId="0" fontId="14" fillId="0" borderId="56" xfId="0" applyFont="1" applyBorder="1" applyAlignment="1">
      <alignment horizontal="center" vertical="center"/>
    </xf>
    <xf numFmtId="184" fontId="14" fillId="0" borderId="57" xfId="0" applyNumberFormat="1" applyFont="1" applyBorder="1" applyAlignment="1" quotePrefix="1">
      <alignment horizontal="center" vertical="center"/>
    </xf>
    <xf numFmtId="3" fontId="12" fillId="0" borderId="90" xfId="0" applyNumberFormat="1" applyFont="1" applyBorder="1" applyAlignment="1">
      <alignment horizontal="right" indent="1"/>
    </xf>
    <xf numFmtId="3" fontId="12" fillId="0" borderId="52" xfId="0" applyNumberFormat="1" applyFont="1" applyBorder="1" applyAlignment="1">
      <alignment horizontal="right" indent="1"/>
    </xf>
    <xf numFmtId="3" fontId="12" fillId="0" borderId="65" xfId="0" applyNumberFormat="1" applyFont="1" applyBorder="1" applyAlignment="1">
      <alignment horizontal="right" indent="1"/>
    </xf>
    <xf numFmtId="3" fontId="12" fillId="0" borderId="57" xfId="0" applyNumberFormat="1" applyFont="1" applyBorder="1" applyAlignment="1">
      <alignment horizontal="right" indent="1"/>
    </xf>
    <xf numFmtId="167" fontId="12" fillId="0" borderId="17" xfId="0" applyNumberFormat="1" applyFont="1" applyBorder="1" applyAlignment="1">
      <alignment/>
    </xf>
    <xf numFmtId="184" fontId="14" fillId="0" borderId="57" xfId="0" applyNumberFormat="1" applyFont="1" applyBorder="1" applyAlignment="1">
      <alignment horizontal="center" vertical="center"/>
    </xf>
    <xf numFmtId="167" fontId="12" fillId="0" borderId="52" xfId="0" applyNumberFormat="1" applyFont="1" applyBorder="1" applyAlignment="1">
      <alignment/>
    </xf>
    <xf numFmtId="167" fontId="12" fillId="0" borderId="65" xfId="0" applyNumberFormat="1" applyFont="1" applyBorder="1" applyAlignment="1">
      <alignment/>
    </xf>
    <xf numFmtId="167" fontId="12" fillId="0" borderId="57" xfId="0" applyNumberFormat="1" applyFont="1" applyBorder="1" applyAlignment="1">
      <alignment/>
    </xf>
    <xf numFmtId="167" fontId="12" fillId="0" borderId="90" xfId="0" applyNumberFormat="1" applyFont="1" applyBorder="1" applyAlignment="1">
      <alignment/>
    </xf>
    <xf numFmtId="1" fontId="5" fillId="0" borderId="23" xfId="0" applyNumberFormat="1" applyFont="1" applyBorder="1" applyAlignment="1" quotePrefix="1">
      <alignment horizontal="center"/>
    </xf>
    <xf numFmtId="1" fontId="5" fillId="0" borderId="39" xfId="0" applyNumberFormat="1" applyFont="1" applyBorder="1" applyAlignment="1" quotePrefix="1">
      <alignment horizontal="center" vertical="center"/>
    </xf>
    <xf numFmtId="177" fontId="4" fillId="0" borderId="47" xfId="0" applyNumberFormat="1" applyFont="1" applyBorder="1" applyAlignment="1" quotePrefix="1">
      <alignment horizontal="center" vertical="center" wrapText="1"/>
    </xf>
    <xf numFmtId="166" fontId="5" fillId="0" borderId="17" xfId="0" applyNumberFormat="1" applyFont="1" applyBorder="1" applyAlignment="1">
      <alignment horizontal="right" indent="1"/>
    </xf>
    <xf numFmtId="166" fontId="5" fillId="0" borderId="0" xfId="0" applyNumberFormat="1" applyFont="1" applyBorder="1" applyAlignment="1">
      <alignment horizontal="right" indent="1"/>
    </xf>
    <xf numFmtId="166" fontId="5" fillId="0" borderId="8" xfId="0" applyNumberFormat="1" applyFont="1" applyBorder="1" applyAlignment="1">
      <alignment horizontal="right" indent="1"/>
    </xf>
    <xf numFmtId="166" fontId="5" fillId="0" borderId="59" xfId="0" applyNumberFormat="1" applyFont="1" applyBorder="1" applyAlignment="1">
      <alignment horizontal="right" vertical="center" indent="1"/>
    </xf>
    <xf numFmtId="177" fontId="4" fillId="0" borderId="57" xfId="0" applyNumberFormat="1" applyFont="1" applyBorder="1" applyAlignment="1" quotePrefix="1">
      <alignment horizontal="center" vertical="center" wrapText="1"/>
    </xf>
    <xf numFmtId="166" fontId="5" fillId="0" borderId="52" xfId="0" applyNumberFormat="1" applyFont="1" applyBorder="1" applyAlignment="1">
      <alignment horizontal="right" indent="1"/>
    </xf>
    <xf numFmtId="166" fontId="5" fillId="0" borderId="57" xfId="0" applyNumberFormat="1" applyFont="1" applyBorder="1" applyAlignment="1">
      <alignment horizontal="right" indent="1"/>
    </xf>
    <xf numFmtId="166" fontId="5" fillId="0" borderId="60" xfId="0" applyNumberFormat="1" applyFont="1" applyBorder="1" applyAlignment="1">
      <alignment horizontal="right" vertical="center" indent="1"/>
    </xf>
    <xf numFmtId="0" fontId="0" fillId="0" borderId="7" xfId="0" applyBorder="1" applyAlignment="1">
      <alignment/>
    </xf>
    <xf numFmtId="0" fontId="0" fillId="0" borderId="1" xfId="0" applyBorder="1" applyAlignment="1">
      <alignment/>
    </xf>
    <xf numFmtId="0" fontId="4" fillId="0" borderId="56" xfId="0" applyFont="1" applyBorder="1" applyAlignment="1">
      <alignment horizontal="center" vertical="center"/>
    </xf>
    <xf numFmtId="184" fontId="4" fillId="0" borderId="57" xfId="0" applyNumberFormat="1" applyFont="1" applyBorder="1" applyAlignment="1" quotePrefix="1">
      <alignment horizontal="center" vertical="center"/>
    </xf>
    <xf numFmtId="166" fontId="12" fillId="0" borderId="52" xfId="0" applyNumberFormat="1" applyFont="1" applyBorder="1" applyAlignment="1">
      <alignment/>
    </xf>
    <xf numFmtId="166" fontId="12" fillId="0" borderId="65" xfId="0" applyNumberFormat="1" applyFont="1" applyBorder="1" applyAlignment="1">
      <alignment/>
    </xf>
    <xf numFmtId="166" fontId="12" fillId="0" borderId="57" xfId="0" applyNumberFormat="1" applyFont="1" applyBorder="1" applyAlignment="1">
      <alignment/>
    </xf>
    <xf numFmtId="0" fontId="4" fillId="0" borderId="92" xfId="0" applyFont="1" applyBorder="1" applyAlignment="1">
      <alignment horizontal="center" vertical="center"/>
    </xf>
    <xf numFmtId="166" fontId="5" fillId="0" borderId="65" xfId="0" applyNumberFormat="1" applyFont="1" applyBorder="1" applyAlignment="1">
      <alignment horizontal="right"/>
    </xf>
    <xf numFmtId="184" fontId="4" fillId="0" borderId="81" xfId="0" applyNumberFormat="1" applyFont="1" applyBorder="1" applyAlignment="1" quotePrefix="1">
      <alignment horizontal="center" vertical="center"/>
    </xf>
    <xf numFmtId="169" fontId="0" fillId="0" borderId="0" xfId="0" applyNumberFormat="1" applyAlignment="1" quotePrefix="1">
      <alignment horizontal="right"/>
    </xf>
    <xf numFmtId="166" fontId="5" fillId="0" borderId="20" xfId="0" applyNumberFormat="1" applyFont="1" applyBorder="1" applyAlignment="1" quotePrefix="1">
      <alignment horizontal="right"/>
    </xf>
    <xf numFmtId="0" fontId="14" fillId="0" borderId="0" xfId="0" applyFont="1" applyBorder="1" applyAlignment="1">
      <alignment horizontal="center" vertical="center" wrapText="1"/>
    </xf>
    <xf numFmtId="0" fontId="17" fillId="0" borderId="29" xfId="0"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7" fillId="0" borderId="34" xfId="0" applyFont="1" applyBorder="1" applyAlignment="1">
      <alignment horizontal="center" vertical="center"/>
    </xf>
    <xf numFmtId="0" fontId="17" fillId="0" borderId="93" xfId="0" applyFont="1" applyBorder="1" applyAlignment="1">
      <alignment horizontal="center" vertical="center"/>
    </xf>
    <xf numFmtId="0" fontId="2" fillId="0" borderId="33" xfId="0" applyFont="1" applyBorder="1" applyAlignment="1">
      <alignment horizontal="center" vertical="center"/>
    </xf>
    <xf numFmtId="0" fontId="17" fillId="0" borderId="35" xfId="0" applyFont="1" applyBorder="1" applyAlignment="1">
      <alignment horizontal="center" vertical="center"/>
    </xf>
    <xf numFmtId="0" fontId="2" fillId="0" borderId="9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13" xfId="0" applyFont="1" applyBorder="1" applyAlignment="1" quotePrefix="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17" fillId="0" borderId="3"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0" xfId="0" applyBorder="1" applyAlignment="1">
      <alignment vertical="center"/>
    </xf>
    <xf numFmtId="0" fontId="2" fillId="0" borderId="22" xfId="0" applyFont="1" applyBorder="1" applyAlignment="1">
      <alignment horizontal="center" vertical="center"/>
    </xf>
    <xf numFmtId="0" fontId="17" fillId="0" borderId="17"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Border="1" applyAlignment="1">
      <alignment wrapText="1"/>
    </xf>
    <xf numFmtId="0" fontId="5" fillId="0" borderId="0" xfId="0" applyFont="1" applyAlignment="1">
      <alignment wrapText="1"/>
    </xf>
    <xf numFmtId="0" fontId="2" fillId="0" borderId="0" xfId="0" applyFont="1" applyBorder="1" applyAlignment="1">
      <alignment horizontal="center"/>
    </xf>
    <xf numFmtId="0" fontId="2" fillId="0" borderId="0" xfId="0" applyFont="1" applyAlignment="1" quotePrefix="1">
      <alignment horizontal="center"/>
    </xf>
    <xf numFmtId="0" fontId="2" fillId="0" borderId="95" xfId="0" applyFont="1" applyBorder="1" applyAlignment="1">
      <alignment horizontal="center" vertical="center"/>
    </xf>
    <xf numFmtId="0" fontId="0" fillId="0" borderId="34" xfId="0" applyBorder="1" applyAlignment="1">
      <alignment horizontal="center" vertical="center"/>
    </xf>
    <xf numFmtId="0" fontId="0" fillId="0" borderId="93"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2" fillId="0" borderId="0" xfId="0" applyFont="1" applyAlignment="1">
      <alignment horizontal="center" vertical="center"/>
    </xf>
    <xf numFmtId="0" fontId="5" fillId="0" borderId="13" xfId="0" applyFont="1" applyBorder="1" applyAlignment="1" quotePrefix="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4" fillId="0" borderId="75" xfId="0" applyFont="1" applyBorder="1" applyAlignment="1">
      <alignment horizontal="center" vertical="center"/>
    </xf>
    <xf numFmtId="0" fontId="13" fillId="0" borderId="75" xfId="0" applyFont="1" applyBorder="1" applyAlignment="1">
      <alignment horizontal="center"/>
    </xf>
    <xf numFmtId="0" fontId="13" fillId="0" borderId="56" xfId="0" applyFont="1" applyBorder="1" applyAlignment="1">
      <alignment horizontal="center"/>
    </xf>
    <xf numFmtId="0" fontId="5" fillId="0" borderId="13" xfId="0" applyFont="1" applyBorder="1" applyAlignment="1">
      <alignment horizontal="center"/>
    </xf>
    <xf numFmtId="0" fontId="4" fillId="0" borderId="94" xfId="0" applyFont="1" applyBorder="1" applyAlignment="1">
      <alignment horizontal="center" vertical="center" wrapText="1"/>
    </xf>
    <xf numFmtId="0" fontId="0" fillId="0" borderId="62" xfId="0" applyBorder="1" applyAlignment="1">
      <alignment horizontal="center" vertical="center" wrapText="1"/>
    </xf>
    <xf numFmtId="0" fontId="0" fillId="0" borderId="27" xfId="0" applyBorder="1" applyAlignment="1">
      <alignment horizontal="center" vertical="center" wrapText="1"/>
    </xf>
    <xf numFmtId="0" fontId="0" fillId="0" borderId="54" xfId="0" applyBorder="1" applyAlignment="1">
      <alignment horizontal="center" vertical="center" wrapText="1"/>
    </xf>
    <xf numFmtId="0" fontId="0" fillId="0" borderId="28" xfId="0" applyBorder="1" applyAlignment="1">
      <alignment horizontal="center" vertical="center" wrapText="1"/>
    </xf>
    <xf numFmtId="0" fontId="0" fillId="0" borderId="55" xfId="0" applyBorder="1" applyAlignment="1">
      <alignment horizontal="center" vertical="center" wrapText="1"/>
    </xf>
    <xf numFmtId="0" fontId="14" fillId="0" borderId="0" xfId="0" applyFont="1" applyAlignment="1">
      <alignment horizontal="center"/>
    </xf>
    <xf numFmtId="0" fontId="0" fillId="0" borderId="0" xfId="0" applyAlignment="1">
      <alignment/>
    </xf>
    <xf numFmtId="0" fontId="14" fillId="0" borderId="0" xfId="0" applyFont="1" applyBorder="1" applyAlignment="1" quotePrefix="1">
      <alignment horizontal="center"/>
    </xf>
    <xf numFmtId="0" fontId="14" fillId="0" borderId="0" xfId="0" applyFont="1" applyBorder="1" applyAlignment="1">
      <alignment horizontal="center"/>
    </xf>
    <xf numFmtId="0" fontId="0" fillId="0" borderId="0" xfId="0" applyBorder="1" applyAlignment="1">
      <alignment/>
    </xf>
    <xf numFmtId="17" fontId="3" fillId="0" borderId="0" xfId="0" applyNumberFormat="1" applyFont="1" applyAlignment="1" quotePrefix="1">
      <alignment horizontal="left" wrapText="1"/>
    </xf>
    <xf numFmtId="0" fontId="0" fillId="0" borderId="0" xfId="0" applyFont="1" applyAlignment="1">
      <alignment horizontal="left" wrapText="1"/>
    </xf>
    <xf numFmtId="0" fontId="38" fillId="0" borderId="0" xfId="0" applyFont="1" applyAlignment="1">
      <alignment wrapText="1"/>
    </xf>
    <xf numFmtId="0" fontId="0" fillId="0" borderId="0" xfId="0" applyFont="1" applyAlignment="1">
      <alignment wrapText="1"/>
    </xf>
    <xf numFmtId="0" fontId="4" fillId="0" borderId="49" xfId="0" applyFont="1" applyBorder="1" applyAlignment="1">
      <alignment horizontal="center" vertical="center" wrapText="1"/>
    </xf>
    <xf numFmtId="0" fontId="0" fillId="0" borderId="49" xfId="0" applyBorder="1" applyAlignment="1">
      <alignment horizontal="center" vertical="center"/>
    </xf>
    <xf numFmtId="0" fontId="4" fillId="0" borderId="62" xfId="0" applyFont="1" applyBorder="1" applyAlignment="1">
      <alignment horizontal="center" vertical="center" wrapText="1"/>
    </xf>
    <xf numFmtId="0" fontId="4" fillId="0" borderId="96" xfId="0" applyFont="1" applyBorder="1" applyAlignment="1">
      <alignment horizontal="center" vertical="center" wrapText="1"/>
    </xf>
    <xf numFmtId="0" fontId="0" fillId="0" borderId="82" xfId="0" applyBorder="1" applyAlignment="1">
      <alignment horizontal="center" vertical="center" wrapText="1"/>
    </xf>
    <xf numFmtId="0" fontId="0" fillId="0" borderId="97" xfId="0"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horizontal="center" vertical="center" wrapText="1"/>
    </xf>
    <xf numFmtId="0" fontId="4" fillId="0" borderId="20" xfId="0" applyFont="1" applyBorder="1" applyAlignment="1">
      <alignment horizontal="center" vertical="center" wrapText="1"/>
    </xf>
    <xf numFmtId="0" fontId="0" fillId="0" borderId="23" xfId="0" applyBorder="1" applyAlignment="1">
      <alignment horizontal="center" vertical="center" wrapText="1"/>
    </xf>
    <xf numFmtId="0" fontId="4" fillId="0" borderId="73" xfId="0" applyFont="1" applyBorder="1" applyAlignment="1" quotePrefix="1">
      <alignment horizontal="center" vertical="center" wrapText="1"/>
    </xf>
    <xf numFmtId="0" fontId="0" fillId="0" borderId="89" xfId="0" applyBorder="1" applyAlignment="1">
      <alignment horizontal="center" vertical="center" wrapText="1"/>
    </xf>
    <xf numFmtId="0" fontId="5" fillId="0" borderId="1" xfId="0" applyFont="1" applyBorder="1" applyAlignment="1" quotePrefix="1">
      <alignment horizontal="center" vertical="center"/>
    </xf>
    <xf numFmtId="0" fontId="5" fillId="0" borderId="24" xfId="0" applyFont="1" applyBorder="1" applyAlignment="1">
      <alignment horizontal="center" vertical="center"/>
    </xf>
    <xf numFmtId="0" fontId="4" fillId="0" borderId="67"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6" xfId="0" applyBorder="1" applyAlignment="1">
      <alignment horizontal="center" vertical="center"/>
    </xf>
    <xf numFmtId="0" fontId="4" fillId="0" borderId="47" xfId="0" applyFont="1" applyBorder="1" applyAlignment="1">
      <alignment horizontal="center" vertical="center" wrapText="1"/>
    </xf>
    <xf numFmtId="0" fontId="0" fillId="0" borderId="47" xfId="0" applyBorder="1" applyAlignment="1">
      <alignment horizontal="center" vertical="center"/>
    </xf>
    <xf numFmtId="0" fontId="4" fillId="0" borderId="5" xfId="0" applyFont="1" applyBorder="1" applyAlignment="1">
      <alignment horizontal="center" vertical="center" wrapText="1"/>
    </xf>
    <xf numFmtId="0" fontId="0" fillId="0" borderId="8" xfId="0" applyBorder="1" applyAlignment="1">
      <alignment horizontal="center" vertical="center" wrapText="1"/>
    </xf>
    <xf numFmtId="170" fontId="5" fillId="0" borderId="15" xfId="0" applyNumberFormat="1" applyFont="1" applyBorder="1" applyAlignment="1">
      <alignment horizontal="right"/>
    </xf>
    <xf numFmtId="170" fontId="5" fillId="0" borderId="26" xfId="0" applyNumberFormat="1" applyFont="1" applyBorder="1" applyAlignment="1">
      <alignment horizontal="right"/>
    </xf>
    <xf numFmtId="0" fontId="14" fillId="0" borderId="0" xfId="0" applyFont="1" applyAlignment="1">
      <alignment horizontal="center" vertical="center"/>
    </xf>
    <xf numFmtId="0" fontId="2" fillId="0" borderId="0" xfId="0" applyFont="1" applyAlignment="1">
      <alignment horizontal="center" vertical="top" wrapText="1"/>
    </xf>
    <xf numFmtId="0" fontId="4" fillId="0" borderId="46" xfId="0" applyFont="1" applyBorder="1" applyAlignment="1" quotePrefix="1">
      <alignment horizontal="center" wrapText="1"/>
    </xf>
    <xf numFmtId="0" fontId="4" fillId="0" borderId="47" xfId="0" applyFont="1" applyBorder="1" applyAlignment="1">
      <alignment horizontal="center" wrapText="1"/>
    </xf>
    <xf numFmtId="0" fontId="4" fillId="0" borderId="50" xfId="0" applyFont="1" applyBorder="1" applyAlignment="1">
      <alignment horizontal="center" wrapText="1"/>
    </xf>
    <xf numFmtId="0" fontId="4" fillId="0" borderId="73"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quotePrefix="1">
      <alignment horizontal="center" vertical="center" wrapText="1"/>
    </xf>
    <xf numFmtId="0" fontId="4" fillId="0" borderId="17"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21"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2"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8" xfId="0" applyFont="1" applyBorder="1" applyAlignment="1" quotePrefix="1">
      <alignment horizontal="center" vertical="center" wrapText="1"/>
    </xf>
    <xf numFmtId="0" fontId="4" fillId="0" borderId="12" xfId="0" applyFont="1" applyBorder="1" applyAlignment="1" quotePrefix="1">
      <alignment horizontal="center" vertical="center" wrapText="1"/>
    </xf>
    <xf numFmtId="0" fontId="4"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9" xfId="0" applyBorder="1" applyAlignment="1">
      <alignment horizontal="center" vertical="center" wrapText="1"/>
    </xf>
    <xf numFmtId="0" fontId="4" fillId="0" borderId="4" xfId="0" applyFont="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4" fillId="0" borderId="6" xfId="0" applyFont="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13" fillId="0" borderId="0" xfId="0" applyFont="1" applyBorder="1" applyAlignment="1">
      <alignment horizontal="center"/>
    </xf>
    <xf numFmtId="170" fontId="5" fillId="0" borderId="99" xfId="0" applyNumberFormat="1" applyFont="1" applyBorder="1" applyAlignment="1">
      <alignment horizontal="right"/>
    </xf>
    <xf numFmtId="170" fontId="5" fillId="0" borderId="44" xfId="0" applyNumberFormat="1" applyFont="1" applyBorder="1" applyAlignment="1">
      <alignment horizontal="right"/>
    </xf>
    <xf numFmtId="3" fontId="5" fillId="0" borderId="0" xfId="0" applyNumberFormat="1" applyFont="1" applyBorder="1" applyAlignment="1">
      <alignment horizontal="center" wrapText="1"/>
    </xf>
    <xf numFmtId="0" fontId="13" fillId="0" borderId="42" xfId="0" applyFont="1" applyBorder="1" applyAlignment="1">
      <alignment horizontal="center"/>
    </xf>
    <xf numFmtId="3" fontId="5" fillId="0" borderId="21" xfId="0" applyNumberFormat="1" applyFont="1" applyBorder="1" applyAlignment="1">
      <alignment horizontal="center"/>
    </xf>
    <xf numFmtId="3" fontId="5" fillId="0" borderId="0" xfId="0" applyNumberFormat="1" applyFont="1" applyBorder="1" applyAlignment="1">
      <alignment horizontal="center"/>
    </xf>
    <xf numFmtId="171" fontId="5" fillId="0" borderId="0" xfId="0" applyNumberFormat="1" applyFont="1" applyBorder="1" applyAlignment="1">
      <alignment horizontal="right"/>
    </xf>
    <xf numFmtId="3" fontId="5" fillId="0" borderId="21" xfId="0" applyNumberFormat="1" applyFont="1" applyBorder="1" applyAlignment="1">
      <alignment horizontal="center" wrapText="1"/>
    </xf>
    <xf numFmtId="0" fontId="14" fillId="0" borderId="0" xfId="0" applyFont="1" applyAlignment="1" quotePrefix="1">
      <alignment horizontal="center"/>
    </xf>
    <xf numFmtId="0" fontId="0" fillId="0" borderId="0" xfId="0" applyAlignment="1">
      <alignment horizontal="center" wrapText="1"/>
    </xf>
    <xf numFmtId="0" fontId="0" fillId="0" borderId="0" xfId="0" applyBorder="1" applyAlignment="1">
      <alignment horizontal="center" wrapText="1"/>
    </xf>
    <xf numFmtId="0" fontId="0" fillId="0" borderId="26" xfId="0" applyBorder="1" applyAlignment="1">
      <alignment horizontal="right"/>
    </xf>
    <xf numFmtId="0" fontId="5" fillId="0" borderId="17" xfId="0" applyFont="1" applyBorder="1" applyAlignment="1">
      <alignment horizontal="center" vertical="center" wrapText="1"/>
    </xf>
    <xf numFmtId="0" fontId="1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170" fontId="5" fillId="0" borderId="15" xfId="0" applyNumberFormat="1" applyFont="1" applyBorder="1" applyAlignment="1">
      <alignment/>
    </xf>
    <xf numFmtId="170" fontId="5" fillId="0" borderId="26" xfId="0" applyNumberFormat="1" applyFont="1" applyBorder="1" applyAlignment="1">
      <alignment/>
    </xf>
    <xf numFmtId="171" fontId="5" fillId="0" borderId="0" xfId="0" applyNumberFormat="1" applyFont="1" applyBorder="1" applyAlignment="1">
      <alignment/>
    </xf>
    <xf numFmtId="0" fontId="4"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93" xfId="0"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wrapText="1"/>
    </xf>
    <xf numFmtId="0" fontId="4" fillId="0" borderId="33" xfId="0" applyFont="1" applyBorder="1" applyAlignment="1" quotePrefix="1">
      <alignment horizontal="center" vertical="center"/>
    </xf>
    <xf numFmtId="0" fontId="4" fillId="0" borderId="34" xfId="0" applyFont="1" applyBorder="1" applyAlignment="1" quotePrefix="1">
      <alignment horizontal="center" vertical="center"/>
    </xf>
    <xf numFmtId="0" fontId="4" fillId="0" borderId="93" xfId="0" applyFont="1" applyBorder="1" applyAlignment="1" quotePrefix="1">
      <alignment horizontal="center" vertical="center"/>
    </xf>
    <xf numFmtId="15" fontId="4" fillId="0" borderId="47" xfId="0" applyNumberFormat="1" applyFont="1" applyBorder="1" applyAlignment="1" quotePrefix="1">
      <alignment horizontal="center" vertical="center"/>
    </xf>
    <xf numFmtId="0" fontId="4" fillId="0" borderId="47" xfId="0" applyFont="1" applyBorder="1" applyAlignment="1" quotePrefix="1">
      <alignment horizontal="center" vertical="center"/>
    </xf>
    <xf numFmtId="0" fontId="4" fillId="0" borderId="49" xfId="0" applyFont="1" applyBorder="1" applyAlignment="1" quotePrefix="1">
      <alignment horizontal="center" vertical="center"/>
    </xf>
    <xf numFmtId="1" fontId="2" fillId="0" borderId="73" xfId="0" applyNumberFormat="1" applyFont="1" applyBorder="1" applyAlignment="1">
      <alignment horizontal="center"/>
    </xf>
    <xf numFmtId="0" fontId="3" fillId="0" borderId="98" xfId="0" applyFont="1" applyBorder="1" applyAlignment="1">
      <alignment horizontal="center"/>
    </xf>
    <xf numFmtId="0" fontId="7" fillId="0" borderId="0" xfId="0" applyFont="1" applyAlignment="1">
      <alignment horizontal="center"/>
    </xf>
    <xf numFmtId="0" fontId="4" fillId="0" borderId="33" xfId="0" applyFont="1" applyBorder="1" applyAlignment="1">
      <alignment horizontal="center" vertical="center"/>
    </xf>
    <xf numFmtId="0" fontId="4" fillId="0" borderId="93" xfId="0" applyFont="1" applyBorder="1" applyAlignment="1">
      <alignment horizontal="center" vertical="center"/>
    </xf>
    <xf numFmtId="0" fontId="2" fillId="0" borderId="22" xfId="0" applyFont="1" applyBorder="1" applyAlignment="1">
      <alignment horizontal="center"/>
    </xf>
    <xf numFmtId="0" fontId="0" fillId="0" borderId="3" xfId="0"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0" fontId="2" fillId="0" borderId="100"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xf>
    <xf numFmtId="3" fontId="2" fillId="0" borderId="21" xfId="0" applyNumberFormat="1" applyFont="1" applyBorder="1" applyAlignment="1">
      <alignment horizontal="center"/>
    </xf>
    <xf numFmtId="3" fontId="2" fillId="0" borderId="0" xfId="0" applyNumberFormat="1" applyFont="1" applyBorder="1" applyAlignment="1" quotePrefix="1">
      <alignment horizontal="center"/>
    </xf>
    <xf numFmtId="0" fontId="2" fillId="0" borderId="26" xfId="0" applyFont="1" applyBorder="1" applyAlignment="1" quotePrefix="1">
      <alignment horizontal="center"/>
    </xf>
    <xf numFmtId="0" fontId="2" fillId="0" borderId="17" xfId="0" applyFont="1" applyBorder="1" applyAlignment="1" quotePrefix="1">
      <alignment horizontal="center"/>
    </xf>
    <xf numFmtId="0" fontId="2" fillId="0" borderId="30" xfId="0" applyFont="1" applyBorder="1" applyAlignment="1">
      <alignment horizontal="center"/>
    </xf>
    <xf numFmtId="0" fontId="2" fillId="0" borderId="29" xfId="0" applyFont="1" applyBorder="1" applyAlignment="1" quotePrefix="1">
      <alignment horizontal="center"/>
    </xf>
    <xf numFmtId="0" fontId="2" fillId="0" borderId="34" xfId="0" applyFont="1" applyBorder="1" applyAlignment="1">
      <alignment horizontal="center" vertical="center"/>
    </xf>
    <xf numFmtId="0" fontId="2" fillId="0" borderId="64" xfId="0" applyFont="1"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2" fillId="0" borderId="21" xfId="0" applyFont="1" applyBorder="1" applyAlignment="1" quotePrefix="1">
      <alignment horizontal="center"/>
    </xf>
    <xf numFmtId="0" fontId="2" fillId="0" borderId="0" xfId="0" applyFont="1" applyBorder="1" applyAlignment="1" quotePrefix="1">
      <alignment horizontal="center"/>
    </xf>
    <xf numFmtId="1" fontId="2" fillId="0" borderId="21" xfId="0" applyNumberFormat="1" applyFont="1" applyBorder="1" applyAlignment="1" quotePrefix="1">
      <alignment horizontal="center"/>
    </xf>
    <xf numFmtId="1" fontId="2" fillId="0" borderId="0" xfId="0" applyNumberFormat="1" applyFont="1" applyBorder="1" applyAlignment="1" quotePrefix="1">
      <alignment horizontal="center"/>
    </xf>
    <xf numFmtId="1" fontId="2" fillId="0" borderId="26" xfId="0" applyNumberFormat="1" applyFont="1" applyBorder="1" applyAlignment="1" quotePrefix="1">
      <alignment horizontal="center"/>
    </xf>
    <xf numFmtId="0" fontId="2" fillId="0" borderId="89" xfId="0" applyFont="1" applyBorder="1" applyAlignment="1">
      <alignment vertical="center" wrapText="1"/>
    </xf>
    <xf numFmtId="0" fontId="0" fillId="0" borderId="26" xfId="0" applyBorder="1" applyAlignment="1">
      <alignment vertical="center"/>
    </xf>
    <xf numFmtId="0" fontId="2" fillId="0" borderId="21" xfId="0" applyFont="1" applyBorder="1" applyAlignment="1">
      <alignment horizontal="center"/>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4" fillId="0" borderId="34" xfId="0" applyFont="1" applyBorder="1" applyAlignment="1">
      <alignment horizontal="center" vertical="center"/>
    </xf>
    <xf numFmtId="0" fontId="4" fillId="0" borderId="34" xfId="0" applyFont="1" applyBorder="1" applyAlignment="1">
      <alignment horizontal="center"/>
    </xf>
    <xf numFmtId="0" fontId="2" fillId="0" borderId="33" xfId="0" applyFont="1" applyBorder="1" applyAlignment="1">
      <alignment horizontal="center" vertical="top"/>
    </xf>
    <xf numFmtId="0" fontId="2" fillId="0" borderId="64" xfId="0" applyFont="1" applyBorder="1" applyAlignment="1">
      <alignment horizontal="center" vertical="top"/>
    </xf>
    <xf numFmtId="0" fontId="16" fillId="0" borderId="0" xfId="0" applyFont="1" applyAlignment="1">
      <alignment horizontal="center" wrapText="1"/>
    </xf>
    <xf numFmtId="0" fontId="29" fillId="0" borderId="0" xfId="0" applyFont="1" applyAlignment="1">
      <alignment horizontal="center" wrapText="1"/>
    </xf>
    <xf numFmtId="0" fontId="7" fillId="0" borderId="0" xfId="0" applyFont="1" applyAlignment="1" quotePrefix="1">
      <alignment horizontal="center"/>
    </xf>
    <xf numFmtId="0" fontId="14" fillId="0" borderId="33" xfId="0" applyFont="1" applyBorder="1" applyAlignment="1">
      <alignment horizontal="center" vertical="center"/>
    </xf>
    <xf numFmtId="0" fontId="0" fillId="0" borderId="34" xfId="0" applyBorder="1" applyAlignment="1">
      <alignment horizontal="center"/>
    </xf>
    <xf numFmtId="0" fontId="13" fillId="0" borderId="0" xfId="0" applyFont="1" applyAlignment="1">
      <alignment wrapText="1"/>
    </xf>
    <xf numFmtId="0" fontId="0" fillId="0" borderId="0" xfId="0" applyAlignment="1">
      <alignment wrapText="1"/>
    </xf>
    <xf numFmtId="0" fontId="14" fillId="0" borderId="95" xfId="0" applyFont="1" applyBorder="1" applyAlignment="1">
      <alignment horizontal="center" vertical="center"/>
    </xf>
    <xf numFmtId="0" fontId="14" fillId="0" borderId="100" xfId="0" applyFont="1" applyBorder="1" applyAlignment="1">
      <alignment horizontal="center" vertical="center"/>
    </xf>
    <xf numFmtId="0" fontId="0" fillId="0" borderId="89" xfId="0" applyBorder="1" applyAlignment="1">
      <alignment horizontal="center" vertical="center"/>
    </xf>
    <xf numFmtId="0" fontId="12" fillId="0" borderId="0" xfId="0" applyFont="1" applyAlignment="1">
      <alignment/>
    </xf>
    <xf numFmtId="1" fontId="14" fillId="0" borderId="33" xfId="0" applyNumberFormat="1" applyFont="1" applyBorder="1" applyAlignment="1">
      <alignment horizontal="center" vertical="center"/>
    </xf>
    <xf numFmtId="1" fontId="14" fillId="0" borderId="64" xfId="0" applyNumberFormat="1" applyFont="1" applyBorder="1" applyAlignment="1">
      <alignment horizontal="center" vertical="center"/>
    </xf>
    <xf numFmtId="0" fontId="14" fillId="0" borderId="64" xfId="0" applyFont="1" applyBorder="1" applyAlignment="1">
      <alignment horizontal="center" vertical="center"/>
    </xf>
    <xf numFmtId="0" fontId="14" fillId="0" borderId="94" xfId="0" applyFont="1" applyBorder="1" applyAlignment="1">
      <alignment vertical="center"/>
    </xf>
    <xf numFmtId="0" fontId="0" fillId="0" borderId="28" xfId="0" applyBorder="1" applyAlignment="1">
      <alignment vertical="center"/>
    </xf>
    <xf numFmtId="0" fontId="7" fillId="0" borderId="0" xfId="0" applyFont="1" applyAlignment="1">
      <alignment horizontal="center" vertical="center"/>
    </xf>
    <xf numFmtId="0" fontId="27" fillId="0" borderId="0" xfId="0" applyFont="1" applyAlignment="1">
      <alignment horizontal="center" vertical="center"/>
    </xf>
    <xf numFmtId="0" fontId="12" fillId="0" borderId="0" xfId="0" applyFont="1" applyAlignment="1">
      <alignment wrapText="1"/>
    </xf>
    <xf numFmtId="0" fontId="24" fillId="0" borderId="35" xfId="0" applyFont="1" applyBorder="1" applyAlignment="1">
      <alignment horizontal="center" vertical="center"/>
    </xf>
    <xf numFmtId="0" fontId="3" fillId="0" borderId="0" xfId="0" applyFont="1" applyBorder="1"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4" fillId="0" borderId="89" xfId="0" applyFont="1" applyBorder="1" applyAlignment="1">
      <alignment horizontal="left" vertical="center"/>
    </xf>
    <xf numFmtId="0" fontId="0" fillId="0" borderId="23" xfId="0" applyBorder="1" applyAlignment="1">
      <alignment horizontal="left" vertical="center"/>
    </xf>
    <xf numFmtId="0" fontId="3" fillId="0" borderId="0" xfId="0" applyFont="1" applyAlignment="1">
      <alignment horizontal="left" vertical="center" wrapText="1"/>
    </xf>
    <xf numFmtId="0" fontId="10" fillId="0" borderId="0" xfId="0" applyFont="1" applyAlignment="1" quotePrefix="1">
      <alignment horizontal="left"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4" fillId="0" borderId="95" xfId="0" applyFont="1" applyBorder="1" applyAlignment="1">
      <alignment horizontal="center" vertical="center"/>
    </xf>
    <xf numFmtId="0" fontId="0" fillId="0" borderId="93" xfId="0" applyBorder="1" applyAlignment="1">
      <alignment/>
    </xf>
    <xf numFmtId="0" fontId="4" fillId="0" borderId="94"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4" fillId="0" borderId="23" xfId="0"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13" fillId="0" borderId="23" xfId="0" applyFont="1" applyBorder="1" applyAlignment="1">
      <alignment horizontal="center" vertical="center" wrapText="1"/>
    </xf>
    <xf numFmtId="0" fontId="4" fillId="0" borderId="9" xfId="0" applyFont="1" applyBorder="1" applyAlignment="1" quotePrefix="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1" fontId="4" fillId="0" borderId="33" xfId="0" applyNumberFormat="1" applyFont="1" applyBorder="1" applyAlignment="1" quotePrefix="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xf>
    <xf numFmtId="0" fontId="13" fillId="0" borderId="10" xfId="0" applyFont="1" applyBorder="1" applyAlignment="1">
      <alignment horizontal="center" vertical="center" wrapText="1"/>
    </xf>
    <xf numFmtId="0" fontId="3" fillId="0" borderId="0" xfId="0" applyFont="1" applyFill="1" applyBorder="1" applyAlignment="1">
      <alignment wrapText="1"/>
    </xf>
    <xf numFmtId="0" fontId="0" fillId="0" borderId="0" xfId="0" applyFont="1" applyAlignment="1">
      <alignment wrapText="1"/>
    </xf>
    <xf numFmtId="0" fontId="2" fillId="0" borderId="0" xfId="0" applyFont="1" applyBorder="1" applyAlignment="1">
      <alignment horizontal="center" vertical="center"/>
    </xf>
    <xf numFmtId="0" fontId="2" fillId="0" borderId="9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quotePrefix="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2" fillId="0" borderId="17" xfId="0" applyFont="1" applyBorder="1" applyAlignment="1" quotePrefix="1">
      <alignment horizontal="center" vertical="center"/>
    </xf>
    <xf numFmtId="0" fontId="2" fillId="0" borderId="73" xfId="0" applyFont="1"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98"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2" fillId="0" borderId="0" xfId="0" applyFont="1" applyBorder="1" applyAlignment="1" quotePrefix="1">
      <alignment horizontal="center" vertical="center"/>
    </xf>
    <xf numFmtId="0" fontId="2" fillId="0" borderId="30" xfId="0" applyFont="1" applyBorder="1" applyAlignment="1">
      <alignment horizontal="center" vertical="center"/>
    </xf>
    <xf numFmtId="0" fontId="0" fillId="0" borderId="11" xfId="0" applyBorder="1" applyAlignment="1">
      <alignment horizontal="center" vertical="center"/>
    </xf>
    <xf numFmtId="0" fontId="2" fillId="0" borderId="21" xfId="0" applyFont="1" applyBorder="1" applyAlignment="1" quotePrefix="1">
      <alignment horizontal="center" vertical="center"/>
    </xf>
    <xf numFmtId="0" fontId="0" fillId="0" borderId="0" xfId="0" applyBorder="1" applyAlignment="1">
      <alignment horizontal="center" vertical="center"/>
    </xf>
    <xf numFmtId="0" fontId="2" fillId="0" borderId="89"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17" fontId="2" fillId="0" borderId="17" xfId="0" applyNumberFormat="1" applyFont="1" applyBorder="1" applyAlignment="1">
      <alignment horizontal="center" vertical="center"/>
    </xf>
    <xf numFmtId="17" fontId="2" fillId="0" borderId="20" xfId="0" applyNumberFormat="1" applyFont="1" applyBorder="1" applyAlignment="1">
      <alignment horizontal="center" vertical="center"/>
    </xf>
    <xf numFmtId="17" fontId="2" fillId="0" borderId="8" xfId="0" applyNumberFormat="1" applyFont="1" applyBorder="1" applyAlignment="1">
      <alignment horizontal="center" vertical="center"/>
    </xf>
    <xf numFmtId="17" fontId="2" fillId="0" borderId="23" xfId="0" applyNumberFormat="1"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9" xfId="0" applyBorder="1" applyAlignment="1">
      <alignment horizontal="center" vertical="center"/>
    </xf>
    <xf numFmtId="0" fontId="2" fillId="0" borderId="20" xfId="0" applyFont="1" applyBorder="1" applyAlignment="1" quotePrefix="1">
      <alignment horizontal="center" vertical="center"/>
    </xf>
    <xf numFmtId="0" fontId="2" fillId="0" borderId="8"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94" xfId="0" applyFont="1" applyBorder="1" applyAlignment="1" quotePrefix="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0" xfId="0" applyBorder="1" applyAlignment="1">
      <alignment horizontal="center"/>
    </xf>
    <xf numFmtId="49" fontId="2" fillId="0" borderId="22" xfId="0" applyNumberFormat="1" applyFont="1" applyBorder="1" applyAlignment="1">
      <alignment horizontal="center" vertical="center"/>
    </xf>
    <xf numFmtId="0" fontId="0" fillId="0" borderId="17" xfId="0" applyBorder="1" applyAlignment="1">
      <alignment vertical="center"/>
    </xf>
    <xf numFmtId="49" fontId="2" fillId="0" borderId="17" xfId="0" applyNumberFormat="1" applyFont="1" applyBorder="1" applyAlignment="1">
      <alignment horizontal="center" vertical="center" wrapText="1"/>
    </xf>
    <xf numFmtId="1" fontId="2" fillId="0" borderId="17" xfId="0" applyNumberFormat="1" applyFont="1" applyBorder="1" applyAlignment="1">
      <alignment horizontal="center" vertical="center"/>
    </xf>
    <xf numFmtId="0" fontId="2" fillId="0" borderId="89" xfId="0" applyFont="1" applyBorder="1" applyAlignment="1" quotePrefix="1">
      <alignment horizontal="left" vertical="center"/>
    </xf>
    <xf numFmtId="0" fontId="0" fillId="0" borderId="23" xfId="0" applyBorder="1" applyAlignment="1">
      <alignment vertical="center"/>
    </xf>
    <xf numFmtId="0" fontId="24" fillId="0" borderId="0" xfId="0" applyFont="1" applyAlignment="1">
      <alignment horizontal="center" vertical="center" wrapText="1"/>
    </xf>
    <xf numFmtId="0" fontId="24" fillId="0" borderId="0" xfId="0" applyFont="1" applyAlignment="1">
      <alignment vertical="center"/>
    </xf>
    <xf numFmtId="0" fontId="0" fillId="0" borderId="34" xfId="0" applyBorder="1" applyAlignment="1">
      <alignment vertical="center"/>
    </xf>
    <xf numFmtId="0" fontId="0" fillId="0" borderId="93" xfId="0" applyBorder="1" applyAlignment="1">
      <alignment vertical="center"/>
    </xf>
    <xf numFmtId="49" fontId="2" fillId="0" borderId="1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4" fillId="0" borderId="0" xfId="0" applyFont="1" applyAlignment="1" quotePrefix="1">
      <alignment horizontal="center" vertical="center"/>
    </xf>
    <xf numFmtId="0" fontId="13" fillId="0" borderId="0" xfId="0" applyFont="1" applyAlignment="1">
      <alignment horizontal="center" vertical="center"/>
    </xf>
    <xf numFmtId="1" fontId="4" fillId="0" borderId="33" xfId="0" applyNumberFormat="1" applyFont="1" applyBorder="1" applyAlignment="1">
      <alignment horizontal="center" vertical="center"/>
    </xf>
    <xf numFmtId="1" fontId="4" fillId="0" borderId="64" xfId="0" applyNumberFormat="1" applyFont="1" applyBorder="1" applyAlignment="1">
      <alignment horizontal="center" vertical="center"/>
    </xf>
    <xf numFmtId="0" fontId="4" fillId="0" borderId="94" xfId="0" applyFont="1" applyBorder="1" applyAlignment="1">
      <alignment vertical="center"/>
    </xf>
    <xf numFmtId="0" fontId="4" fillId="0" borderId="64" xfId="0" applyFont="1" applyBorder="1" applyAlignment="1">
      <alignment horizontal="center" vertical="center"/>
    </xf>
    <xf numFmtId="0" fontId="4" fillId="0" borderId="100" xfId="0" applyFont="1" applyBorder="1" applyAlignment="1">
      <alignment horizontal="center" vertical="center"/>
    </xf>
    <xf numFmtId="0" fontId="2" fillId="0" borderId="0" xfId="0" applyFont="1" applyAlignment="1" quotePrefix="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100"/>
      <c:rAngAx val="1"/>
    </c:view3D>
    <c:plotArea>
      <c:layout>
        <c:manualLayout>
          <c:xMode val="edge"/>
          <c:yMode val="edge"/>
          <c:x val="0"/>
          <c:y val="0.0155"/>
          <c:w val="1"/>
          <c:h val="0.87175"/>
        </c:manualLayout>
      </c:layout>
      <c:bar3DChart>
        <c:barDir val="col"/>
        <c:grouping val="stacked"/>
        <c:varyColors val="0"/>
        <c:ser>
          <c:idx val="0"/>
          <c:order val="0"/>
          <c:tx>
            <c:strRef>
              <c:f>'Data for Charts'!$B$4</c:f>
              <c:strCache>
                <c:ptCount val="1"/>
                <c:pt idx="0">
                  <c:v>ILEC Lines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Charts'!$A$5:$A$22</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Charts'!$B$5:$B$22</c:f>
              <c:numCache>
                <c:ptCount val="18"/>
                <c:pt idx="0">
                  <c:v>181.202853</c:v>
                </c:pt>
                <c:pt idx="1">
                  <c:v>179.648725</c:v>
                </c:pt>
                <c:pt idx="2">
                  <c:v>177.561022</c:v>
                </c:pt>
                <c:pt idx="3">
                  <c:v>174.752275</c:v>
                </c:pt>
                <c:pt idx="4">
                  <c:v>171.917359</c:v>
                </c:pt>
                <c:pt idx="5">
                  <c:v>167.330006</c:v>
                </c:pt>
                <c:pt idx="6">
                  <c:v>164.386452</c:v>
                </c:pt>
                <c:pt idx="7">
                  <c:v>158.274538</c:v>
                </c:pt>
                <c:pt idx="8">
                  <c:v>153.157843</c:v>
                </c:pt>
                <c:pt idx="9">
                  <c:v>147.993218</c:v>
                </c:pt>
                <c:pt idx="10">
                  <c:v>144.809899</c:v>
                </c:pt>
                <c:pt idx="11">
                  <c:v>143.757708</c:v>
                </c:pt>
                <c:pt idx="12">
                  <c:v>143.773101</c:v>
                </c:pt>
                <c:pt idx="13">
                  <c:v>142.293047</c:v>
                </c:pt>
                <c:pt idx="14">
                  <c:v>138.833928</c:v>
                </c:pt>
                <c:pt idx="15">
                  <c:v>134.640143</c:v>
                </c:pt>
                <c:pt idx="16">
                  <c:v>129.692836</c:v>
                </c:pt>
                <c:pt idx="17">
                  <c:v>124.605542</c:v>
                </c:pt>
              </c:numCache>
            </c:numRef>
          </c:val>
          <c:shape val="box"/>
        </c:ser>
        <c:ser>
          <c:idx val="1"/>
          <c:order val="1"/>
          <c:tx>
            <c:strRef>
              <c:f>'Data for Charts'!$C$4</c:f>
              <c:strCache>
                <c:ptCount val="1"/>
                <c:pt idx="0">
                  <c:v>CLEC lines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Charts'!$A$5:$A$22</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Charts'!$C$5:$C$22</c:f>
              <c:numCache>
                <c:ptCount val="18"/>
                <c:pt idx="0">
                  <c:v>8.194243</c:v>
                </c:pt>
                <c:pt idx="1">
                  <c:v>11.557381</c:v>
                </c:pt>
                <c:pt idx="2">
                  <c:v>14.871409</c:v>
                </c:pt>
                <c:pt idx="3">
                  <c:v>17.274727</c:v>
                </c:pt>
                <c:pt idx="4">
                  <c:v>19.653441</c:v>
                </c:pt>
                <c:pt idx="5">
                  <c:v>21.644928</c:v>
                </c:pt>
                <c:pt idx="6">
                  <c:v>24.863691</c:v>
                </c:pt>
                <c:pt idx="7">
                  <c:v>26.985345</c:v>
                </c:pt>
                <c:pt idx="8">
                  <c:v>29.775438</c:v>
                </c:pt>
                <c:pt idx="9">
                  <c:v>32.033915</c:v>
                </c:pt>
                <c:pt idx="10">
                  <c:v>32.880812</c:v>
                </c:pt>
                <c:pt idx="11">
                  <c:v>33.975336</c:v>
                </c:pt>
                <c:pt idx="12">
                  <c:v>31.387839</c:v>
                </c:pt>
                <c:pt idx="13">
                  <c:v>29.896109</c:v>
                </c:pt>
                <c:pt idx="14">
                  <c:v>28.625971</c:v>
                </c:pt>
                <c:pt idx="15">
                  <c:v>28.72922</c:v>
                </c:pt>
                <c:pt idx="16">
                  <c:v>28.725315</c:v>
                </c:pt>
                <c:pt idx="17">
                  <c:v>30.049305</c:v>
                </c:pt>
              </c:numCache>
            </c:numRef>
          </c:val>
          <c:shape val="box"/>
        </c:ser>
        <c:overlap val="100"/>
        <c:shape val="box"/>
        <c:axId val="28861426"/>
        <c:axId val="58426243"/>
      </c:bar3DChart>
      <c:catAx>
        <c:axId val="28861426"/>
        <c:scaling>
          <c:orientation val="minMax"/>
        </c:scaling>
        <c:axPos val="b"/>
        <c:delete val="0"/>
        <c:numFmt formatCode="General" sourceLinked="1"/>
        <c:majorTickMark val="out"/>
        <c:minorTickMark val="none"/>
        <c:tickLblPos val="low"/>
        <c:txPr>
          <a:bodyPr/>
          <a:lstStyle/>
          <a:p>
            <a:pPr>
              <a:defRPr lang="en-US" cap="none" sz="1075" b="0" i="0" u="none" baseline="0"/>
            </a:pPr>
          </a:p>
        </c:txPr>
        <c:crossAx val="58426243"/>
        <c:crosses val="autoZero"/>
        <c:auto val="1"/>
        <c:lblOffset val="100"/>
        <c:tickLblSkip val="1"/>
        <c:noMultiLvlLbl val="0"/>
      </c:catAx>
      <c:valAx>
        <c:axId val="58426243"/>
        <c:scaling>
          <c:orientation val="minMax"/>
        </c:scaling>
        <c:axPos val="l"/>
        <c:majorGridlines/>
        <c:delete val="0"/>
        <c:numFmt formatCode="#,##0" sourceLinked="0"/>
        <c:majorTickMark val="out"/>
        <c:minorTickMark val="none"/>
        <c:tickLblPos val="nextTo"/>
        <c:txPr>
          <a:bodyPr/>
          <a:lstStyle/>
          <a:p>
            <a:pPr>
              <a:defRPr lang="en-US" cap="none" sz="1200" b="0" i="0" u="none" baseline="0"/>
            </a:pPr>
          </a:p>
        </c:txPr>
        <c:crossAx val="28861426"/>
        <c:crossesAt val="1"/>
        <c:crossBetween val="between"/>
        <c:dispUnits/>
        <c:majorUnit val="20"/>
      </c:valAx>
      <c:dTable>
        <c:showHorzBorder val="1"/>
        <c:showVertBorder val="1"/>
        <c:showOutline val="1"/>
        <c:showKeys val="1"/>
        <c:txPr>
          <a:bodyPr vert="horz" rot="0"/>
          <a:lstStyle/>
          <a:p>
            <a:pPr>
              <a:defRPr lang="en-US" cap="none" sz="700" b="0" i="0" u="none" baseline="0"/>
            </a:pPr>
          </a:p>
        </c:txPr>
      </c:dTable>
      <c:spPr>
        <a:pattFill prst="pct5">
          <a:fgClr>
            <a:srgbClr val="FFFFFF"/>
          </a:fgClr>
          <a:bgClr>
            <a:srgbClr val="FFFFFF"/>
          </a:bgClr>
        </a:pattFill>
        <a:ln w="3175">
          <a:noFill/>
        </a:ln>
      </c:spPr>
    </c:plotArea>
    <c:legend>
      <c:legendPos val="b"/>
      <c:layout>
        <c:manualLayout>
          <c:xMode val="edge"/>
          <c:yMode val="edge"/>
          <c:x val="0.20375"/>
          <c:y val="0.92325"/>
          <c:w val="0.61475"/>
          <c:h val="0.05875"/>
        </c:manualLayout>
      </c:layout>
      <c:overlay val="0"/>
      <c:spPr>
        <a:ln w="12700">
          <a:solidFill/>
        </a:ln>
      </c:spPr>
      <c:txPr>
        <a:bodyPr vert="horz" rot="0"/>
        <a:lstStyle/>
        <a:p>
          <a:pPr>
            <a:defRPr lang="en-US" cap="none" sz="1200" b="1" i="0" u="none" baseline="0"/>
          </a:pPr>
        </a:p>
      </c:txPr>
    </c:legend>
    <c:floor>
      <c:thickness val="0"/>
    </c:floor>
    <c:sideWall>
      <c:thickness val="0"/>
    </c:sideWall>
    <c:backWall>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8"/>
      <c:rotY val="18"/>
      <c:depthPercent val="100"/>
      <c:rAngAx val="1"/>
    </c:view3D>
    <c:plotArea>
      <c:layout>
        <c:manualLayout>
          <c:xMode val="edge"/>
          <c:yMode val="edge"/>
          <c:x val="0.007"/>
          <c:y val="0.025"/>
          <c:w val="0.9915"/>
          <c:h val="0.89675"/>
        </c:manualLayout>
      </c:layout>
      <c:bar3DChart>
        <c:barDir val="col"/>
        <c:grouping val="clustered"/>
        <c:varyColors val="0"/>
        <c:ser>
          <c:idx val="0"/>
          <c:order val="0"/>
          <c:tx>
            <c:strRef>
              <c:f>'Data for Charts'!$B$25</c:f>
              <c:strCache>
                <c:ptCount val="1"/>
                <c:pt idx="0">
                  <c:v>ILECs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Charts'!$A$26:$A$43</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Charts'!$B$26:$B$43</c:f>
              <c:numCache>
                <c:ptCount val="18"/>
                <c:pt idx="0">
                  <c:v>0.7709287034790782</c:v>
                </c:pt>
                <c:pt idx="1">
                  <c:v>0.782449993346738</c:v>
                </c:pt>
                <c:pt idx="2">
                  <c:v>0.7818388798218338</c:v>
                </c:pt>
                <c:pt idx="3">
                  <c:v>0.7698376680966128</c:v>
                </c:pt>
                <c:pt idx="4">
                  <c:v>0.7754895738283183</c:v>
                </c:pt>
                <c:pt idx="5">
                  <c:v>0.7825095538537182</c:v>
                </c:pt>
                <c:pt idx="6">
                  <c:v>0.7755791102302457</c:v>
                </c:pt>
                <c:pt idx="7">
                  <c:v>0.7744361873431467</c:v>
                </c:pt>
                <c:pt idx="8">
                  <c:v>0.7747488766017682</c:v>
                </c:pt>
                <c:pt idx="9">
                  <c:v>0.773909573653571</c:v>
                </c:pt>
                <c:pt idx="10">
                  <c:v>0.7738035938309991</c:v>
                </c:pt>
                <c:pt idx="11">
                  <c:v>0.66303011276504</c:v>
                </c:pt>
                <c:pt idx="12">
                  <c:v>0.6565381517367425</c:v>
                </c:pt>
                <c:pt idx="13">
                  <c:v>0.6497388449345667</c:v>
                </c:pt>
                <c:pt idx="14">
                  <c:v>0.6422532322214495</c:v>
                </c:pt>
                <c:pt idx="15">
                  <c:v>0.6360163773741685</c:v>
                </c:pt>
                <c:pt idx="16">
                  <c:v>0.6307083993444326</c:v>
                </c:pt>
                <c:pt idx="17">
                  <c:v>0.6216171829660674</c:v>
                </c:pt>
              </c:numCache>
            </c:numRef>
          </c:val>
          <c:shape val="box"/>
        </c:ser>
        <c:ser>
          <c:idx val="1"/>
          <c:order val="1"/>
          <c:tx>
            <c:strRef>
              <c:f>'Data for Charts'!$C$25</c:f>
              <c:strCache>
                <c:ptCount val="1"/>
                <c:pt idx="0">
                  <c:v>CLECs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Charts'!$A$26:$A$43</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Charts'!$C$26:$C$43</c:f>
              <c:numCache>
                <c:ptCount val="18"/>
                <c:pt idx="0">
                  <c:v>0.41110590813574843</c:v>
                </c:pt>
                <c:pt idx="1">
                  <c:v>0.3962404054863295</c:v>
                </c:pt>
                <c:pt idx="2">
                  <c:v>0.4451811726135432</c:v>
                </c:pt>
                <c:pt idx="3">
                  <c:v>0.4511255859036152</c:v>
                </c:pt>
                <c:pt idx="4">
                  <c:v>0.4828187026943526</c:v>
                </c:pt>
                <c:pt idx="5">
                  <c:v>0.5119294380558808</c:v>
                </c:pt>
                <c:pt idx="6">
                  <c:v>0.587543280701924</c:v>
                </c:pt>
                <c:pt idx="7">
                  <c:v>0.6214692166008551</c:v>
                </c:pt>
                <c:pt idx="8">
                  <c:v>0.6281092910606386</c:v>
                </c:pt>
                <c:pt idx="9">
                  <c:v>0.6515518165092528</c:v>
                </c:pt>
                <c:pt idx="10">
                  <c:v>0.6025310869238875</c:v>
                </c:pt>
                <c:pt idx="11">
                  <c:v>0.48088167575347435</c:v>
                </c:pt>
                <c:pt idx="12">
                  <c:v>0.44199701037079997</c:v>
                </c:pt>
                <c:pt idx="13">
                  <c:v>0.4172594500508411</c:v>
                </c:pt>
                <c:pt idx="14">
                  <c:v>0.42656991443189823</c:v>
                </c:pt>
                <c:pt idx="15">
                  <c:v>0.4217696825740483</c:v>
                </c:pt>
                <c:pt idx="16">
                  <c:v>0.4195166876324942</c:v>
                </c:pt>
                <c:pt idx="17">
                  <c:v>0.41251479859517554</c:v>
                </c:pt>
              </c:numCache>
            </c:numRef>
          </c:val>
          <c:shape val="box"/>
        </c:ser>
        <c:shape val="box"/>
        <c:axId val="56074140"/>
        <c:axId val="34905213"/>
      </c:bar3DChart>
      <c:catAx>
        <c:axId val="56074140"/>
        <c:scaling>
          <c:orientation val="minMax"/>
        </c:scaling>
        <c:axPos val="b"/>
        <c:delete val="0"/>
        <c:numFmt formatCode="General" sourceLinked="1"/>
        <c:majorTickMark val="out"/>
        <c:minorTickMark val="none"/>
        <c:tickLblPos val="low"/>
        <c:txPr>
          <a:bodyPr/>
          <a:lstStyle/>
          <a:p>
            <a:pPr>
              <a:defRPr lang="en-US" cap="none" sz="900" b="0" i="0" u="none" baseline="0"/>
            </a:pPr>
          </a:p>
        </c:txPr>
        <c:crossAx val="34905213"/>
        <c:crosses val="autoZero"/>
        <c:auto val="1"/>
        <c:lblOffset val="100"/>
        <c:tickLblSkip val="1"/>
        <c:noMultiLvlLbl val="0"/>
      </c:catAx>
      <c:valAx>
        <c:axId val="34905213"/>
        <c:scaling>
          <c:orientation val="minMax"/>
        </c:scaling>
        <c:axPos val="l"/>
        <c:majorGridlines/>
        <c:delete val="0"/>
        <c:numFmt formatCode="0%" sourceLinked="0"/>
        <c:majorTickMark val="out"/>
        <c:minorTickMark val="none"/>
        <c:tickLblPos val="nextTo"/>
        <c:txPr>
          <a:bodyPr/>
          <a:lstStyle/>
          <a:p>
            <a:pPr>
              <a:defRPr lang="en-US" cap="none" sz="900" b="1" i="0" u="none" baseline="0"/>
            </a:pPr>
          </a:p>
        </c:txPr>
        <c:crossAx val="56074140"/>
        <c:crossesAt val="1"/>
        <c:crossBetween val="between"/>
        <c:dispUnits/>
      </c:valAx>
      <c:dTable>
        <c:showHorzBorder val="1"/>
        <c:showVertBorder val="1"/>
        <c:showOutline val="1"/>
        <c:showKeys val="1"/>
        <c:txPr>
          <a:bodyPr vert="horz" rot="0"/>
          <a:lstStyle/>
          <a:p>
            <a:pPr>
              <a:defRPr lang="en-US" cap="none" sz="780" b="0" i="0" u="none" baseline="0"/>
            </a:pPr>
          </a:p>
        </c:txPr>
      </c:dTable>
      <c:spPr>
        <a:noFill/>
        <a:ln>
          <a:noFill/>
        </a:ln>
      </c:spPr>
    </c:plotArea>
    <c:legend>
      <c:legendPos val="b"/>
      <c:layout>
        <c:manualLayout>
          <c:xMode val="edge"/>
          <c:yMode val="edge"/>
          <c:x val="0.2515"/>
          <c:y val="0.9365"/>
          <c:w val="0.523"/>
          <c:h val="0.0545"/>
        </c:manualLayout>
      </c:layout>
      <c:overlay val="0"/>
      <c:spPr>
        <a:ln w="12700">
          <a:solidFill/>
        </a:ln>
      </c:spPr>
      <c:txPr>
        <a:bodyPr vert="horz" rot="0"/>
        <a:lstStyle/>
        <a:p>
          <a:pPr>
            <a:defRPr lang="en-US" cap="none" sz="1200" b="1" i="0" u="none" baseline="0"/>
          </a:pPr>
        </a:p>
      </c:txPr>
    </c:legend>
    <c:floor>
      <c:thickness val="0"/>
    </c:floor>
    <c:sideWall>
      <c:spPr>
        <a:noFill/>
        <a:ln w="25400">
          <a:solidFill/>
        </a:ln>
      </c:spPr>
      <c:thickness val="0"/>
    </c:sideWall>
    <c:backWall>
      <c:spPr>
        <a:noFill/>
        <a:ln w="25400">
          <a:solidFill/>
        </a:ln>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tx>
            <c:v>Resold Lines</c:v>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ptCount val="8"/>
                <c:pt idx="0">
                  <c:v>0</c:v>
                </c:pt>
                <c:pt idx="1">
                  <c:v>0</c:v>
                </c:pt>
                <c:pt idx="2">
                  <c:v>0</c:v>
                </c:pt>
                <c:pt idx="3">
                  <c:v>0</c:v>
                </c:pt>
                <c:pt idx="4">
                  <c:v>0</c:v>
                </c:pt>
                <c:pt idx="5">
                  <c:v>0</c:v>
                </c:pt>
                <c:pt idx="6">
                  <c:v>0</c:v>
                </c:pt>
                <c:pt idx="7">
                  <c:v>0</c:v>
                </c:pt>
              </c:numCache>
            </c:numRef>
          </c:cat>
          <c:val>
            <c:numRef>
              <c:f>3!$O$8:$O$15</c:f>
              <c:numCache>
                <c:ptCount val="8"/>
                <c:pt idx="0">
                  <c:v>0</c:v>
                </c:pt>
                <c:pt idx="1">
                  <c:v>0</c:v>
                </c:pt>
                <c:pt idx="2">
                  <c:v>0</c:v>
                </c:pt>
                <c:pt idx="3">
                  <c:v>0</c:v>
                </c:pt>
                <c:pt idx="4">
                  <c:v>0</c:v>
                </c:pt>
                <c:pt idx="5">
                  <c:v>0</c:v>
                </c:pt>
                <c:pt idx="6">
                  <c:v>0</c:v>
                </c:pt>
                <c:pt idx="7">
                  <c:v>0</c:v>
                </c:pt>
              </c:numCache>
            </c:numRef>
          </c:val>
          <c:shape val="box"/>
        </c:ser>
        <c:ser>
          <c:idx val="1"/>
          <c:order val="1"/>
          <c:tx>
            <c:v>UNEs</c:v>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ptCount val="8"/>
                <c:pt idx="0">
                  <c:v>0</c:v>
                </c:pt>
                <c:pt idx="1">
                  <c:v>0</c:v>
                </c:pt>
                <c:pt idx="2">
                  <c:v>0</c:v>
                </c:pt>
                <c:pt idx="3">
                  <c:v>0</c:v>
                </c:pt>
                <c:pt idx="4">
                  <c:v>0</c:v>
                </c:pt>
                <c:pt idx="5">
                  <c:v>0</c:v>
                </c:pt>
                <c:pt idx="6">
                  <c:v>0</c:v>
                </c:pt>
                <c:pt idx="7">
                  <c:v>0</c:v>
                </c:pt>
              </c:numCache>
            </c:numRef>
          </c:cat>
          <c:val>
            <c:numRef>
              <c:f>3!$P$8:$P$15</c:f>
              <c:numCache>
                <c:ptCount val="8"/>
                <c:pt idx="0">
                  <c:v>0</c:v>
                </c:pt>
                <c:pt idx="1">
                  <c:v>0</c:v>
                </c:pt>
                <c:pt idx="2">
                  <c:v>0</c:v>
                </c:pt>
                <c:pt idx="3">
                  <c:v>0</c:v>
                </c:pt>
                <c:pt idx="4">
                  <c:v>0</c:v>
                </c:pt>
                <c:pt idx="5">
                  <c:v>0</c:v>
                </c:pt>
                <c:pt idx="6">
                  <c:v>0</c:v>
                </c:pt>
                <c:pt idx="7">
                  <c:v>0</c:v>
                </c:pt>
              </c:numCache>
            </c:numRef>
          </c:val>
          <c:shape val="box"/>
        </c:ser>
        <c:ser>
          <c:idx val="2"/>
          <c:order val="2"/>
          <c:tx>
            <c:v>CLEC-Owned</c:v>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zigZag">
                <a:fgClr>
                  <a:srgbClr val="000000"/>
                </a:fgClr>
                <a:bgClr>
                  <a:srgbClr val="FFFFFF"/>
                </a:bgClr>
              </a:pattFill>
            </c:spPr>
          </c:dP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ptCount val="8"/>
                <c:pt idx="0">
                  <c:v>0</c:v>
                </c:pt>
                <c:pt idx="1">
                  <c:v>0</c:v>
                </c:pt>
                <c:pt idx="2">
                  <c:v>0</c:v>
                </c:pt>
                <c:pt idx="3">
                  <c:v>0</c:v>
                </c:pt>
                <c:pt idx="4">
                  <c:v>0</c:v>
                </c:pt>
                <c:pt idx="5">
                  <c:v>0</c:v>
                </c:pt>
                <c:pt idx="6">
                  <c:v>0</c:v>
                </c:pt>
                <c:pt idx="7">
                  <c:v>0</c:v>
                </c:pt>
              </c:numCache>
            </c:numRef>
          </c:cat>
          <c:val>
            <c:numRef>
              <c:f>3!$Q$8:$Q$15</c:f>
              <c:numCache>
                <c:ptCount val="8"/>
                <c:pt idx="0">
                  <c:v>0</c:v>
                </c:pt>
                <c:pt idx="1">
                  <c:v>0</c:v>
                </c:pt>
                <c:pt idx="2">
                  <c:v>0</c:v>
                </c:pt>
                <c:pt idx="3">
                  <c:v>0</c:v>
                </c:pt>
                <c:pt idx="4">
                  <c:v>0</c:v>
                </c:pt>
                <c:pt idx="5">
                  <c:v>0</c:v>
                </c:pt>
                <c:pt idx="6">
                  <c:v>0</c:v>
                </c:pt>
                <c:pt idx="7">
                  <c:v>0</c:v>
                </c:pt>
              </c:numCache>
            </c:numRef>
          </c:val>
          <c:shape val="box"/>
        </c:ser>
        <c:shape val="box"/>
        <c:axId val="45711462"/>
        <c:axId val="8749975"/>
      </c:bar3DChart>
      <c:catAx>
        <c:axId val="45711462"/>
        <c:scaling>
          <c:orientation val="minMax"/>
        </c:scaling>
        <c:axPos val="b"/>
        <c:delete val="0"/>
        <c:numFmt formatCode="General" sourceLinked="1"/>
        <c:majorTickMark val="out"/>
        <c:minorTickMark val="none"/>
        <c:tickLblPos val="low"/>
        <c:txPr>
          <a:bodyPr/>
          <a:lstStyle/>
          <a:p>
            <a:pPr>
              <a:defRPr lang="en-US" cap="none" sz="275" b="0" i="0" u="none" baseline="0"/>
            </a:pPr>
          </a:p>
        </c:txPr>
        <c:crossAx val="8749975"/>
        <c:crosses val="autoZero"/>
        <c:auto val="1"/>
        <c:lblOffset val="100"/>
        <c:tickLblSkip val="1"/>
        <c:noMultiLvlLbl val="0"/>
      </c:catAx>
      <c:valAx>
        <c:axId val="8749975"/>
        <c:scaling>
          <c:orientation val="minMax"/>
        </c:scaling>
        <c:axPos val="l"/>
        <c:majorGridlines/>
        <c:delete val="0"/>
        <c:numFmt formatCode="General" sourceLinked="1"/>
        <c:majorTickMark val="out"/>
        <c:minorTickMark val="none"/>
        <c:tickLblPos val="nextTo"/>
        <c:txPr>
          <a:bodyPr/>
          <a:lstStyle/>
          <a:p>
            <a:pPr>
              <a:defRPr lang="en-US" cap="none" sz="275" b="0" i="0" u="none" baseline="0"/>
            </a:pPr>
          </a:p>
        </c:txPr>
        <c:crossAx val="45711462"/>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725"/>
          <c:y val="0.12"/>
          <c:w val="0.68375"/>
          <c:h val="0.7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pPr>
              </a:p>
            </c:txPr>
            <c:showLegendKey val="0"/>
            <c:showVal val="0"/>
            <c:showBubbleSize val="0"/>
            <c:showCatName val="1"/>
            <c:showSerName val="0"/>
            <c:showLeaderLines val="0"/>
            <c:showPercent val="1"/>
          </c:dLbls>
          <c:cat>
            <c:strRef>
              <c:f>'Data for Charts'!$A$46:$C$46</c:f>
              <c:strCache>
                <c:ptCount val="3"/>
                <c:pt idx="0">
                  <c:v>Resold</c:v>
                </c:pt>
                <c:pt idx="1">
                  <c:v>UNEs</c:v>
                </c:pt>
                <c:pt idx="2">
                  <c:v>CLEC-Owned</c:v>
                </c:pt>
              </c:strCache>
            </c:strRef>
          </c:cat>
          <c:val>
            <c:numRef>
              <c:f>'Data for Charts'!$A$47:$C$47</c:f>
              <c:numCache>
                <c:ptCount val="3"/>
                <c:pt idx="0">
                  <c:v>20.208999842092854</c:v>
                </c:pt>
                <c:pt idx="1">
                  <c:v>36.21941672195081</c:v>
                </c:pt>
                <c:pt idx="2">
                  <c:v>43.57158343595634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4!$W$11:$W$22</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4!$X$11:$X$22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1640912"/>
        <c:axId val="37659345"/>
      </c:lineChart>
      <c:catAx>
        <c:axId val="11640912"/>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37659345"/>
        <c:crosses val="autoZero"/>
        <c:auto val="1"/>
        <c:lblOffset val="100"/>
        <c:noMultiLvlLbl val="0"/>
      </c:catAx>
      <c:valAx>
        <c:axId val="37659345"/>
        <c:scaling>
          <c:orientation val="minMax"/>
        </c:scaling>
        <c:axPos val="l"/>
        <c:majorGridlines/>
        <c:delete val="0"/>
        <c:numFmt formatCode="0%" sourceLinked="0"/>
        <c:majorTickMark val="out"/>
        <c:minorTickMark val="none"/>
        <c:tickLblPos val="nextTo"/>
        <c:txPr>
          <a:bodyPr/>
          <a:lstStyle/>
          <a:p>
            <a:pPr>
              <a:defRPr lang="en-US" cap="none" sz="325" b="0" i="0" u="none" baseline="0"/>
            </a:pPr>
          </a:p>
        </c:txPr>
        <c:crossAx val="1164091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25"/>
          <c:w val="0.9665"/>
          <c:h val="0.87125"/>
        </c:manualLayout>
      </c:layout>
      <c:barChart>
        <c:barDir val="col"/>
        <c:grouping val="clustered"/>
        <c:varyColors val="0"/>
        <c:ser>
          <c:idx val="1"/>
          <c:order val="0"/>
          <c:tx>
            <c:v>Total ILEC Lines</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Charts'!$A$55:$A$72</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Charts'!$D$55:$D$72</c:f>
              <c:numCache>
                <c:ptCount val="18"/>
                <c:pt idx="0">
                  <c:v>187189.635</c:v>
                </c:pt>
                <c:pt idx="1">
                  <c:v>188058.188</c:v>
                </c:pt>
                <c:pt idx="2">
                  <c:v>188223.01799999998</c:v>
                </c:pt>
                <c:pt idx="3">
                  <c:v>187091.821</c:v>
                </c:pt>
                <c:pt idx="4">
                  <c:v>185391.243</c:v>
                </c:pt>
                <c:pt idx="5">
                  <c:v>182344.69199999998</c:v>
                </c:pt>
                <c:pt idx="6">
                  <c:v>181615.92099999997</c:v>
                </c:pt>
                <c:pt idx="7">
                  <c:v>177769.706</c:v>
                </c:pt>
                <c:pt idx="8">
                  <c:v>174453.42799999999</c:v>
                </c:pt>
                <c:pt idx="9">
                  <c:v>171050.40026</c:v>
                </c:pt>
                <c:pt idx="10">
                  <c:v>167063.191</c:v>
                </c:pt>
                <c:pt idx="11">
                  <c:v>164448.7</c:v>
                </c:pt>
                <c:pt idx="12">
                  <c:v>160881.116</c:v>
                </c:pt>
                <c:pt idx="13">
                  <c:v>156871.728</c:v>
                </c:pt>
                <c:pt idx="14">
                  <c:v>151958.034</c:v>
                </c:pt>
                <c:pt idx="15">
                  <c:v>146672.411</c:v>
                </c:pt>
                <c:pt idx="16">
                  <c:v>140807.868</c:v>
                </c:pt>
                <c:pt idx="17">
                  <c:v>134846.468</c:v>
                </c:pt>
              </c:numCache>
            </c:numRef>
          </c:val>
        </c:ser>
        <c:axId val="3389786"/>
        <c:axId val="30508075"/>
      </c:barChart>
      <c:lineChart>
        <c:grouping val="standard"/>
        <c:varyColors val="0"/>
        <c:ser>
          <c:idx val="0"/>
          <c:order val="1"/>
          <c:tx>
            <c:v>Percent of Total Lines Provided to Other Carriers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Ref>
              <c:f>'Data for Charts'!$A$55:$A$72</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Charts'!$B$55:$B$72</c:f>
              <c:numCache>
                <c:ptCount val="18"/>
                <c:pt idx="0">
                  <c:v>0.03198244389973836</c:v>
                </c:pt>
                <c:pt idx="1">
                  <c:v>0.044717345676009594</c:v>
                </c:pt>
                <c:pt idx="2">
                  <c:v>0.056645547995622936</c:v>
                </c:pt>
                <c:pt idx="3">
                  <c:v>0.06595449193901426</c:v>
                </c:pt>
                <c:pt idx="4">
                  <c:v>0.07267810378724307</c:v>
                </c:pt>
                <c:pt idx="5">
                  <c:v>0.08234232559947509</c:v>
                </c:pt>
                <c:pt idx="6">
                  <c:v>0.09486761350619696</c:v>
                </c:pt>
                <c:pt idx="7">
                  <c:v>0.10966529921582925</c:v>
                </c:pt>
                <c:pt idx="8">
                  <c:v>0.12207031552283398</c:v>
                </c:pt>
                <c:pt idx="9">
                  <c:v>0.13479759313601505</c:v>
                </c:pt>
                <c:pt idx="10">
                  <c:v>0.13320284298891433</c:v>
                </c:pt>
                <c:pt idx="11">
                  <c:v>0.12582034397353092</c:v>
                </c:pt>
                <c:pt idx="12">
                  <c:v>0.10633948486533372</c:v>
                </c:pt>
                <c:pt idx="13">
                  <c:v>0.09293376942975982</c:v>
                </c:pt>
                <c:pt idx="14">
                  <c:v>0.08636664778118938</c:v>
                </c:pt>
                <c:pt idx="15">
                  <c:v>0.08203497793460285</c:v>
                </c:pt>
                <c:pt idx="16">
                  <c:v>0.07893757755070904</c:v>
                </c:pt>
                <c:pt idx="17">
                  <c:v>0.07594508148333555</c:v>
                </c:pt>
              </c:numCache>
            </c:numRef>
          </c:val>
          <c:smooth val="0"/>
        </c:ser>
        <c:axId val="6137220"/>
        <c:axId val="55234981"/>
      </c:lineChart>
      <c:catAx>
        <c:axId val="3389786"/>
        <c:scaling>
          <c:orientation val="minMax"/>
        </c:scaling>
        <c:axPos val="b"/>
        <c:delete val="0"/>
        <c:numFmt formatCode="General" sourceLinked="1"/>
        <c:majorTickMark val="in"/>
        <c:minorTickMark val="none"/>
        <c:tickLblPos val="nextTo"/>
        <c:txPr>
          <a:bodyPr/>
          <a:lstStyle/>
          <a:p>
            <a:pPr>
              <a:defRPr lang="en-US" cap="none" sz="900" b="1" i="0" u="none" baseline="0"/>
            </a:pPr>
          </a:p>
        </c:txPr>
        <c:crossAx val="30508075"/>
        <c:crosses val="autoZero"/>
        <c:auto val="0"/>
        <c:lblOffset val="100"/>
        <c:tickLblSkip val="1"/>
        <c:noMultiLvlLbl val="0"/>
      </c:catAx>
      <c:valAx>
        <c:axId val="30508075"/>
        <c:scaling>
          <c:orientation val="minMax"/>
        </c:scaling>
        <c:axPos val="l"/>
        <c:delete val="0"/>
        <c:numFmt formatCode="#,##0" sourceLinked="0"/>
        <c:majorTickMark val="cross"/>
        <c:minorTickMark val="none"/>
        <c:tickLblPos val="nextTo"/>
        <c:txPr>
          <a:bodyPr/>
          <a:lstStyle/>
          <a:p>
            <a:pPr>
              <a:defRPr lang="en-US" cap="none" sz="900" b="1" i="0" u="none" baseline="0">
                <a:solidFill>
                  <a:srgbClr val="FF0000"/>
                </a:solidFill>
              </a:defRPr>
            </a:pPr>
          </a:p>
        </c:txPr>
        <c:crossAx val="3389786"/>
        <c:crossesAt val="1"/>
        <c:crossBetween val="between"/>
        <c:dispUnits/>
      </c:valAx>
      <c:catAx>
        <c:axId val="6137220"/>
        <c:scaling>
          <c:orientation val="minMax"/>
        </c:scaling>
        <c:axPos val="b"/>
        <c:delete val="1"/>
        <c:majorTickMark val="in"/>
        <c:minorTickMark val="none"/>
        <c:tickLblPos val="nextTo"/>
        <c:crossAx val="55234981"/>
        <c:crosses val="autoZero"/>
        <c:auto val="0"/>
        <c:lblOffset val="100"/>
        <c:tickLblSkip val="1"/>
        <c:noMultiLvlLbl val="0"/>
      </c:catAx>
      <c:valAx>
        <c:axId val="55234981"/>
        <c:scaling>
          <c:orientation val="minMax"/>
        </c:scaling>
        <c:axPos val="l"/>
        <c:delete val="0"/>
        <c:numFmt formatCode="General" sourceLinked="1"/>
        <c:majorTickMark val="cross"/>
        <c:minorTickMark val="none"/>
        <c:tickLblPos val="nextTo"/>
        <c:txPr>
          <a:bodyPr/>
          <a:lstStyle/>
          <a:p>
            <a:pPr>
              <a:defRPr lang="en-US" cap="none" sz="900" b="1" i="0" u="none" baseline="0">
                <a:solidFill>
                  <a:srgbClr val="0000FF"/>
                </a:solidFill>
              </a:defRPr>
            </a:pPr>
          </a:p>
        </c:txPr>
        <c:crossAx val="6137220"/>
        <c:crosses val="max"/>
        <c:crossBetween val="between"/>
        <c:dispUnits/>
      </c:valAx>
      <c:spPr>
        <a:solidFill>
          <a:srgbClr val="FFFFFF"/>
        </a:solidFill>
        <a:ln w="12700">
          <a:solidFill>
            <a:srgbClr val="FFFFFF"/>
          </a:solidFill>
        </a:ln>
      </c:spPr>
    </c:plotArea>
    <c:legend>
      <c:legendPos val="r"/>
      <c:layout>
        <c:manualLayout>
          <c:xMode val="edge"/>
          <c:yMode val="edge"/>
          <c:x val="0.18175"/>
          <c:y val="0.88075"/>
          <c:w val="0.62975"/>
          <c:h val="0.0895"/>
        </c:manualLayout>
      </c:layout>
      <c:overlay val="0"/>
      <c:spPr>
        <a:ln w="12700">
          <a:solidFill/>
        </a:ln>
      </c:spPr>
      <c:txPr>
        <a:bodyPr vert="horz" rot="0"/>
        <a:lstStyle/>
        <a:p>
          <a:pPr>
            <a:defRPr lang="en-US" cap="none" sz="1000" b="1" i="0" u="none" baseline="0"/>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775"/>
          <c:y val="0.02725"/>
          <c:w val="0.96475"/>
          <c:h val="0.87175"/>
        </c:manualLayout>
      </c:layout>
      <c:bar3DChart>
        <c:barDir val="col"/>
        <c:grouping val="clustered"/>
        <c:varyColors val="0"/>
        <c:ser>
          <c:idx val="0"/>
          <c:order val="0"/>
          <c:tx>
            <c:strRef>
              <c:f>'Data for Charts'!$B$75</c:f>
              <c:strCache>
                <c:ptCount val="1"/>
                <c:pt idx="0">
                  <c:v>Coaxial Cable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Charts'!$A$76:$A$93</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Charts'!$B$76:$B$93</c:f>
              <c:numCache>
                <c:ptCount val="18"/>
                <c:pt idx="0">
                  <c:v>308.2375</c:v>
                </c:pt>
                <c:pt idx="1">
                  <c:v>613.926</c:v>
                </c:pt>
                <c:pt idx="2">
                  <c:v>1124.9949199999999</c:v>
                </c:pt>
                <c:pt idx="3">
                  <c:v>1876.1435</c:v>
                </c:pt>
                <c:pt idx="4">
                  <c:v>2245.62886</c:v>
                </c:pt>
                <c:pt idx="5">
                  <c:v>2596.95583</c:v>
                </c:pt>
                <c:pt idx="6">
                  <c:v>3070.88789</c:v>
                </c:pt>
                <c:pt idx="7">
                  <c:v>3122.5853399999996</c:v>
                </c:pt>
                <c:pt idx="8">
                  <c:v>3301.03243</c:v>
                </c:pt>
                <c:pt idx="9">
                  <c:v>3338.35006</c:v>
                </c:pt>
                <c:pt idx="10">
                  <c:v>3706.31915</c:v>
                </c:pt>
                <c:pt idx="11">
                  <c:v>4571.168614</c:v>
                </c:pt>
                <c:pt idx="12">
                  <c:v>5100.382</c:v>
                </c:pt>
                <c:pt idx="13">
                  <c:v>6069.97</c:v>
                </c:pt>
                <c:pt idx="14">
                  <c:v>6751.236</c:v>
                </c:pt>
                <c:pt idx="15">
                  <c:v>7729.653</c:v>
                </c:pt>
                <c:pt idx="16">
                  <c:v>8385.09</c:v>
                </c:pt>
                <c:pt idx="17">
                  <c:v>9351.823</c:v>
                </c:pt>
              </c:numCache>
            </c:numRef>
          </c:val>
          <c:shape val="box"/>
        </c:ser>
        <c:ser>
          <c:idx val="1"/>
          <c:order val="1"/>
          <c:tx>
            <c:strRef>
              <c:f>'Data for Charts'!$C$75</c:f>
              <c:strCache>
                <c:ptCount val="1"/>
                <c:pt idx="0">
                  <c:v>Other Technology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'Data for Charts'!$A$76:$A$93</c:f>
              <c:strCache>
                <c:ptCount val="18"/>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pt idx="15">
                  <c:v>Jun 2007</c:v>
                </c:pt>
                <c:pt idx="16">
                  <c:v>Dec 2007</c:v>
                </c:pt>
                <c:pt idx="17">
                  <c:v>Jun 2008</c:v>
                </c:pt>
              </c:strCache>
            </c:strRef>
          </c:cat>
          <c:val>
            <c:numRef>
              <c:f>'Data for Charts'!$C$76:$C$93</c:f>
              <c:numCache>
                <c:ptCount val="18"/>
                <c:pt idx="0">
                  <c:v>7886.0055</c:v>
                </c:pt>
                <c:pt idx="1">
                  <c:v>10943.455</c:v>
                </c:pt>
                <c:pt idx="2">
                  <c:v>13746.41408</c:v>
                </c:pt>
                <c:pt idx="3">
                  <c:v>15398.583499999999</c:v>
                </c:pt>
                <c:pt idx="4">
                  <c:v>17407.812139999998</c:v>
                </c:pt>
                <c:pt idx="5">
                  <c:v>19047.97217</c:v>
                </c:pt>
                <c:pt idx="6">
                  <c:v>21792.80311</c:v>
                </c:pt>
                <c:pt idx="7">
                  <c:v>23862.75966</c:v>
                </c:pt>
                <c:pt idx="8">
                  <c:v>26474.40557</c:v>
                </c:pt>
                <c:pt idx="9">
                  <c:v>28695.56494</c:v>
                </c:pt>
                <c:pt idx="10">
                  <c:v>29174.49285</c:v>
                </c:pt>
                <c:pt idx="11">
                  <c:v>29404.167386</c:v>
                </c:pt>
                <c:pt idx="12">
                  <c:v>26287.457</c:v>
                </c:pt>
                <c:pt idx="13">
                  <c:v>23826.139</c:v>
                </c:pt>
                <c:pt idx="14">
                  <c:v>21874.735</c:v>
                </c:pt>
                <c:pt idx="15">
                  <c:v>20999.567</c:v>
                </c:pt>
                <c:pt idx="16">
                  <c:v>20340.225</c:v>
                </c:pt>
                <c:pt idx="17">
                  <c:v>20697.482</c:v>
                </c:pt>
              </c:numCache>
            </c:numRef>
          </c:val>
          <c:shape val="box"/>
        </c:ser>
        <c:shape val="box"/>
        <c:axId val="27352782"/>
        <c:axId val="44848447"/>
      </c:bar3DChart>
      <c:catAx>
        <c:axId val="27352782"/>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44848447"/>
        <c:crosses val="autoZero"/>
        <c:auto val="1"/>
        <c:lblOffset val="100"/>
        <c:noMultiLvlLbl val="0"/>
      </c:catAx>
      <c:valAx>
        <c:axId val="44848447"/>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27352782"/>
        <c:crossesAt val="1"/>
        <c:crossBetween val="between"/>
        <c:dispUnits/>
      </c:valAx>
      <c:spPr>
        <a:noFill/>
        <a:ln>
          <a:noFill/>
        </a:ln>
      </c:spPr>
    </c:plotArea>
    <c:legend>
      <c:legendPos val="b"/>
      <c:layout>
        <c:manualLayout>
          <c:xMode val="edge"/>
          <c:yMode val="edge"/>
          <c:x val="0.26325"/>
          <c:y val="0.918"/>
          <c:w val="0.58275"/>
          <c:h val="0.077"/>
        </c:manualLayout>
      </c:layout>
      <c:overlay val="0"/>
      <c:txPr>
        <a:bodyPr vert="horz" rot="0"/>
        <a:lstStyle/>
        <a:p>
          <a:pPr>
            <a:defRPr lang="en-US" cap="none" sz="1100" b="1" i="0" u="none" baseline="0"/>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6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57150</xdr:rowOff>
    </xdr:from>
    <xdr:to>
      <xdr:col>8</xdr:col>
      <xdr:colOff>38100</xdr:colOff>
      <xdr:row>62</xdr:row>
      <xdr:rowOff>123825</xdr:rowOff>
    </xdr:to>
    <xdr:graphicFrame>
      <xdr:nvGraphicFramePr>
        <xdr:cNvPr id="1" name="Chart 1"/>
        <xdr:cNvGraphicFramePr/>
      </xdr:nvGraphicFramePr>
      <xdr:xfrm>
        <a:off x="0" y="6267450"/>
        <a:ext cx="5648325" cy="3810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66675</xdr:rowOff>
    </xdr:from>
    <xdr:to>
      <xdr:col>11</xdr:col>
      <xdr:colOff>0</xdr:colOff>
      <xdr:row>67</xdr:row>
      <xdr:rowOff>142875</xdr:rowOff>
    </xdr:to>
    <xdr:graphicFrame>
      <xdr:nvGraphicFramePr>
        <xdr:cNvPr id="1" name="Chart 1"/>
        <xdr:cNvGraphicFramePr/>
      </xdr:nvGraphicFramePr>
      <xdr:xfrm>
        <a:off x="0" y="6581775"/>
        <a:ext cx="67151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59</xdr:row>
      <xdr:rowOff>0</xdr:rowOff>
    </xdr:from>
    <xdr:to>
      <xdr:col>8</xdr:col>
      <xdr:colOff>0</xdr:colOff>
      <xdr:row>59</xdr:row>
      <xdr:rowOff>0</xdr:rowOff>
    </xdr:to>
    <xdr:graphicFrame>
      <xdr:nvGraphicFramePr>
        <xdr:cNvPr id="1" name="Chart 1"/>
        <xdr:cNvGraphicFramePr/>
      </xdr:nvGraphicFramePr>
      <xdr:xfrm>
        <a:off x="200025" y="9915525"/>
        <a:ext cx="4695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66675</xdr:rowOff>
    </xdr:from>
    <xdr:to>
      <xdr:col>10</xdr:col>
      <xdr:colOff>19050</xdr:colOff>
      <xdr:row>58</xdr:row>
      <xdr:rowOff>104775</xdr:rowOff>
    </xdr:to>
    <xdr:graphicFrame>
      <xdr:nvGraphicFramePr>
        <xdr:cNvPr id="2" name="Chart 5"/>
        <xdr:cNvGraphicFramePr/>
      </xdr:nvGraphicFramePr>
      <xdr:xfrm>
        <a:off x="0" y="7239000"/>
        <a:ext cx="594360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73</xdr:row>
      <xdr:rowOff>0</xdr:rowOff>
    </xdr:from>
    <xdr:to>
      <xdr:col>18</xdr:col>
      <xdr:colOff>161925</xdr:colOff>
      <xdr:row>73</xdr:row>
      <xdr:rowOff>0</xdr:rowOff>
    </xdr:to>
    <xdr:graphicFrame>
      <xdr:nvGraphicFramePr>
        <xdr:cNvPr id="1" name="Chart 1"/>
        <xdr:cNvGraphicFramePr/>
      </xdr:nvGraphicFramePr>
      <xdr:xfrm>
        <a:off x="142875" y="10429875"/>
        <a:ext cx="6696075"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57150</xdr:rowOff>
    </xdr:from>
    <xdr:to>
      <xdr:col>21</xdr:col>
      <xdr:colOff>0</xdr:colOff>
      <xdr:row>71</xdr:row>
      <xdr:rowOff>28575</xdr:rowOff>
    </xdr:to>
    <xdr:graphicFrame>
      <xdr:nvGraphicFramePr>
        <xdr:cNvPr id="2" name="Chart 2"/>
        <xdr:cNvGraphicFramePr/>
      </xdr:nvGraphicFramePr>
      <xdr:xfrm>
        <a:off x="28575" y="7277100"/>
        <a:ext cx="7210425" cy="29622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7</xdr:col>
      <xdr:colOff>9525</xdr:colOff>
      <xdr:row>60</xdr:row>
      <xdr:rowOff>38100</xdr:rowOff>
    </xdr:to>
    <xdr:graphicFrame>
      <xdr:nvGraphicFramePr>
        <xdr:cNvPr id="1" name="Chart 1"/>
        <xdr:cNvGraphicFramePr/>
      </xdr:nvGraphicFramePr>
      <xdr:xfrm>
        <a:off x="0" y="6381750"/>
        <a:ext cx="601980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Y64"/>
  <sheetViews>
    <sheetView tabSelected="1" workbookViewId="0" topLeftCell="A1">
      <selection activeCell="A1" sqref="A1:H1"/>
    </sheetView>
  </sheetViews>
  <sheetFormatPr defaultColWidth="9.140625" defaultRowHeight="12.75"/>
  <cols>
    <col min="1" max="1" width="20.00390625" style="1" customWidth="1"/>
    <col min="2" max="3" width="15.7109375" style="1" customWidth="1"/>
    <col min="4" max="4" width="15.57421875" style="1" customWidth="1"/>
    <col min="5" max="5" width="4.7109375" style="1" customWidth="1"/>
    <col min="6" max="6" width="6.57421875" style="1" customWidth="1"/>
    <col min="7" max="7" width="2.8515625" style="1" customWidth="1"/>
    <col min="8" max="9" width="3.00390625" style="1" customWidth="1"/>
    <col min="10" max="10" width="16.8515625" style="0" customWidth="1"/>
    <col min="12" max="12" width="12.8515625" style="0" customWidth="1"/>
    <col min="13" max="13" width="11.7109375" style="0" customWidth="1"/>
    <col min="15" max="15" width="10.28125" style="0" bestFit="1" customWidth="1"/>
    <col min="17" max="17" width="11.7109375" style="0" customWidth="1"/>
    <col min="18" max="18" width="11.8515625" style="0" customWidth="1"/>
    <col min="78" max="16384" width="9.140625" style="1" customWidth="1"/>
  </cols>
  <sheetData>
    <row r="1" spans="1:10" ht="18" customHeight="1">
      <c r="A1" s="1019" t="s">
        <v>4</v>
      </c>
      <c r="B1" s="1019"/>
      <c r="C1" s="1019"/>
      <c r="D1" s="1019"/>
      <c r="E1" s="1019"/>
      <c r="F1" s="1019"/>
      <c r="G1" s="1019"/>
      <c r="H1" s="1019"/>
      <c r="I1" s="229"/>
      <c r="J1" s="233"/>
    </row>
    <row r="2" spans="1:10" ht="18" customHeight="1">
      <c r="A2" s="1019" t="s">
        <v>8</v>
      </c>
      <c r="B2" s="1019"/>
      <c r="C2" s="1019"/>
      <c r="D2" s="1019"/>
      <c r="E2" s="1019"/>
      <c r="F2" s="1019"/>
      <c r="G2" s="1019"/>
      <c r="H2" s="1020"/>
      <c r="I2" s="108"/>
      <c r="J2" s="233"/>
    </row>
    <row r="3" ht="6" customHeight="1" thickBot="1"/>
    <row r="4" spans="1:77" s="2" customFormat="1" ht="19.5" customHeight="1">
      <c r="A4" s="193" t="s">
        <v>6</v>
      </c>
      <c r="B4" s="194" t="s">
        <v>1</v>
      </c>
      <c r="C4" s="195" t="s">
        <v>2</v>
      </c>
      <c r="D4" s="196" t="s">
        <v>0</v>
      </c>
      <c r="E4" s="1016" t="s">
        <v>3</v>
      </c>
      <c r="F4" s="1017"/>
      <c r="G4" s="1017"/>
      <c r="H4" s="1018"/>
      <c r="I4" s="230"/>
      <c r="J4"/>
      <c r="K4" s="110"/>
      <c r="L4" s="111"/>
      <c r="M4" s="111"/>
      <c r="N4" s="112"/>
      <c r="O4" s="10"/>
      <c r="P4" s="24"/>
      <c r="Q4" s="10"/>
      <c r="R4" s="2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18" ht="18" customHeight="1">
      <c r="A5" s="642" t="s">
        <v>11</v>
      </c>
      <c r="B5" s="197">
        <v>181202853</v>
      </c>
      <c r="C5" s="208">
        <v>8194243</v>
      </c>
      <c r="D5" s="198">
        <v>189397096</v>
      </c>
      <c r="E5" s="41"/>
      <c r="F5" s="92">
        <v>4.3</v>
      </c>
      <c r="G5" s="199" t="s">
        <v>5</v>
      </c>
      <c r="H5" s="17"/>
      <c r="I5" s="25"/>
      <c r="J5" s="21"/>
      <c r="K5" s="113"/>
      <c r="L5" s="111"/>
      <c r="M5" s="114"/>
      <c r="N5" s="16"/>
      <c r="O5" s="10"/>
      <c r="P5" s="24"/>
      <c r="Q5" s="10"/>
      <c r="R5" s="24"/>
    </row>
    <row r="6" spans="1:18" ht="3.75" customHeight="1">
      <c r="A6" s="643"/>
      <c r="B6" s="200"/>
      <c r="C6" s="204"/>
      <c r="D6" s="198"/>
      <c r="E6" s="41"/>
      <c r="F6" s="92"/>
      <c r="G6" s="92"/>
      <c r="H6" s="11"/>
      <c r="I6" s="225"/>
      <c r="K6" s="110"/>
      <c r="L6" s="111"/>
      <c r="M6" s="114"/>
      <c r="N6" s="112"/>
      <c r="O6" s="10"/>
      <c r="P6" s="24"/>
      <c r="Q6" s="10"/>
      <c r="R6" s="24"/>
    </row>
    <row r="7" spans="1:18" ht="15" customHeight="1">
      <c r="A7" s="644" t="s">
        <v>12</v>
      </c>
      <c r="B7" s="200">
        <v>179648725</v>
      </c>
      <c r="C7" s="204">
        <v>11557381</v>
      </c>
      <c r="D7" s="198">
        <v>191206106</v>
      </c>
      <c r="E7" s="41"/>
      <c r="F7" s="92">
        <v>6</v>
      </c>
      <c r="G7" s="92"/>
      <c r="H7" s="12"/>
      <c r="I7" s="9"/>
      <c r="J7" s="21"/>
      <c r="K7" s="113"/>
      <c r="L7" s="111"/>
      <c r="M7" s="114"/>
      <c r="N7" s="112"/>
      <c r="O7" s="10"/>
      <c r="P7" s="24"/>
      <c r="Q7" s="10"/>
      <c r="R7" s="24"/>
    </row>
    <row r="8" spans="1:18" ht="15" customHeight="1">
      <c r="A8" s="643" t="s">
        <v>13</v>
      </c>
      <c r="B8" s="200">
        <v>177561022</v>
      </c>
      <c r="C8" s="204">
        <v>14871409</v>
      </c>
      <c r="D8" s="198">
        <v>192432431</v>
      </c>
      <c r="E8" s="41"/>
      <c r="F8" s="92">
        <v>7.7</v>
      </c>
      <c r="G8" s="92"/>
      <c r="H8" s="12"/>
      <c r="I8" s="9"/>
      <c r="J8" s="21"/>
      <c r="K8" s="110"/>
      <c r="L8" s="111"/>
      <c r="M8" s="114"/>
      <c r="N8" s="15"/>
      <c r="O8" s="10"/>
      <c r="P8" s="24"/>
      <c r="Q8" s="10"/>
      <c r="R8" s="24"/>
    </row>
    <row r="9" spans="1:18" ht="3.75" customHeight="1">
      <c r="A9" s="645"/>
      <c r="B9" s="200"/>
      <c r="C9" s="204"/>
      <c r="D9" s="202"/>
      <c r="E9" s="203"/>
      <c r="F9" s="203"/>
      <c r="G9" s="203"/>
      <c r="H9" s="13"/>
      <c r="I9" s="231"/>
      <c r="K9" s="113"/>
      <c r="L9" s="111"/>
      <c r="M9" s="114"/>
      <c r="N9" s="112"/>
      <c r="O9" s="10"/>
      <c r="P9" s="24"/>
      <c r="Q9" s="10"/>
      <c r="R9" s="24"/>
    </row>
    <row r="10" spans="1:18" ht="15" customHeight="1">
      <c r="A10" s="644" t="s">
        <v>14</v>
      </c>
      <c r="B10" s="200">
        <v>174752275</v>
      </c>
      <c r="C10" s="204">
        <v>17274727</v>
      </c>
      <c r="D10" s="198">
        <v>192027002</v>
      </c>
      <c r="E10" s="41"/>
      <c r="F10" s="92">
        <v>9</v>
      </c>
      <c r="G10" s="92"/>
      <c r="H10" s="13"/>
      <c r="I10" s="231"/>
      <c r="K10" s="110"/>
      <c r="L10" s="111"/>
      <c r="M10" s="114"/>
      <c r="N10" s="3"/>
      <c r="O10" s="10"/>
      <c r="P10" s="24"/>
      <c r="Q10" s="10"/>
      <c r="R10" s="24"/>
    </row>
    <row r="11" spans="1:18" ht="15" customHeight="1">
      <c r="A11" s="644" t="s">
        <v>15</v>
      </c>
      <c r="B11" s="200">
        <v>171917359</v>
      </c>
      <c r="C11" s="204">
        <v>19653441</v>
      </c>
      <c r="D11" s="198">
        <v>191570800</v>
      </c>
      <c r="E11" s="41" t="s">
        <v>7</v>
      </c>
      <c r="F11" s="92">
        <v>10.3</v>
      </c>
      <c r="G11" s="203"/>
      <c r="H11" s="13"/>
      <c r="I11" s="231"/>
      <c r="K11" s="113"/>
      <c r="L11" s="111"/>
      <c r="M11" s="114"/>
      <c r="N11" s="15"/>
      <c r="O11" s="10"/>
      <c r="P11" s="24"/>
      <c r="Q11" s="10"/>
      <c r="R11" s="24"/>
    </row>
    <row r="12" spans="1:15" ht="3.75" customHeight="1">
      <c r="A12" s="645"/>
      <c r="B12" s="200"/>
      <c r="C12" s="204"/>
      <c r="D12" s="202"/>
      <c r="E12" s="203"/>
      <c r="F12" s="203"/>
      <c r="G12" s="203"/>
      <c r="H12" s="13"/>
      <c r="I12" s="231"/>
      <c r="K12" s="113"/>
      <c r="L12" s="111"/>
      <c r="M12" s="114"/>
      <c r="N12" s="3"/>
      <c r="O12" s="112"/>
    </row>
    <row r="13" spans="1:15" ht="15" customHeight="1">
      <c r="A13" s="644" t="s">
        <v>16</v>
      </c>
      <c r="B13" s="200">
        <v>167330006</v>
      </c>
      <c r="C13" s="204">
        <v>21644928</v>
      </c>
      <c r="D13" s="198">
        <v>188974934</v>
      </c>
      <c r="E13" s="41"/>
      <c r="F13" s="92">
        <v>11.5</v>
      </c>
      <c r="G13" s="92"/>
      <c r="H13" s="12"/>
      <c r="I13" s="9"/>
      <c r="J13" s="233"/>
      <c r="K13" s="113"/>
      <c r="L13" s="111"/>
      <c r="M13" s="114"/>
      <c r="N13" s="3"/>
      <c r="O13" s="112"/>
    </row>
    <row r="14" spans="1:15" ht="15" customHeight="1">
      <c r="A14" s="643" t="s">
        <v>17</v>
      </c>
      <c r="B14" s="200">
        <v>164386452</v>
      </c>
      <c r="C14" s="434">
        <v>24863691</v>
      </c>
      <c r="D14" s="198">
        <v>189250143</v>
      </c>
      <c r="E14" s="203"/>
      <c r="F14" s="92">
        <v>13.1</v>
      </c>
      <c r="G14" s="203"/>
      <c r="H14" s="13"/>
      <c r="I14" s="231"/>
      <c r="J14" s="233"/>
      <c r="K14" s="113"/>
      <c r="L14" s="111"/>
      <c r="M14" s="114"/>
      <c r="N14" s="15"/>
      <c r="O14" s="15"/>
    </row>
    <row r="15" spans="1:15" ht="3.75" customHeight="1">
      <c r="A15" s="645"/>
      <c r="B15" s="200"/>
      <c r="C15" s="204"/>
      <c r="D15" s="202"/>
      <c r="E15" s="203"/>
      <c r="F15" s="203"/>
      <c r="G15" s="203"/>
      <c r="H15" s="13"/>
      <c r="I15" s="231"/>
      <c r="K15" s="309"/>
      <c r="L15" s="111"/>
      <c r="M15" s="114"/>
      <c r="N15" s="3"/>
      <c r="O15" s="112"/>
    </row>
    <row r="16" spans="1:15" ht="15" customHeight="1">
      <c r="A16" s="644" t="s">
        <v>89</v>
      </c>
      <c r="B16" s="200">
        <v>158274538</v>
      </c>
      <c r="C16" s="204">
        <v>26985345</v>
      </c>
      <c r="D16" s="198">
        <v>185259883</v>
      </c>
      <c r="E16" s="41"/>
      <c r="F16" s="92">
        <v>14.6</v>
      </c>
      <c r="G16" s="203"/>
      <c r="H16" s="13"/>
      <c r="I16" s="231"/>
      <c r="J16" s="233"/>
      <c r="K16" s="110"/>
      <c r="L16" s="111"/>
      <c r="M16" s="114"/>
      <c r="N16" s="3"/>
      <c r="O16" s="112"/>
    </row>
    <row r="17" spans="1:13" ht="15" customHeight="1">
      <c r="A17" s="644" t="s">
        <v>98</v>
      </c>
      <c r="B17" s="200">
        <v>153157843</v>
      </c>
      <c r="C17" s="204">
        <v>29775438</v>
      </c>
      <c r="D17" s="198">
        <v>182933281</v>
      </c>
      <c r="E17" s="41"/>
      <c r="F17" s="92">
        <v>16.3</v>
      </c>
      <c r="G17" s="92"/>
      <c r="H17" s="12"/>
      <c r="I17" s="9"/>
      <c r="J17" s="233"/>
      <c r="K17" s="110"/>
      <c r="L17" s="111"/>
      <c r="M17" s="114"/>
    </row>
    <row r="18" spans="1:13" ht="3.75" customHeight="1">
      <c r="A18" s="644"/>
      <c r="B18" s="200"/>
      <c r="C18" s="204"/>
      <c r="D18" s="201"/>
      <c r="E18" s="41"/>
      <c r="F18" s="92"/>
      <c r="G18" s="92"/>
      <c r="H18" s="12"/>
      <c r="I18" s="9"/>
      <c r="K18" s="110"/>
      <c r="L18" s="111"/>
      <c r="M18" s="114"/>
    </row>
    <row r="19" spans="1:10" ht="15" customHeight="1">
      <c r="A19" s="644" t="s">
        <v>121</v>
      </c>
      <c r="B19" s="210">
        <v>147993218</v>
      </c>
      <c r="C19" s="206">
        <v>32033915</v>
      </c>
      <c r="D19" s="198">
        <v>180027133</v>
      </c>
      <c r="E19" s="41"/>
      <c r="F19" s="92">
        <v>17.8</v>
      </c>
      <c r="G19" s="92"/>
      <c r="H19" s="12"/>
      <c r="I19" s="9"/>
      <c r="J19" s="19"/>
    </row>
    <row r="20" spans="1:10" ht="15" customHeight="1">
      <c r="A20" s="644" t="s">
        <v>123</v>
      </c>
      <c r="B20" s="210">
        <v>144809899</v>
      </c>
      <c r="C20" s="206">
        <v>32880812</v>
      </c>
      <c r="D20" s="198">
        <v>177690711</v>
      </c>
      <c r="E20" s="41"/>
      <c r="F20" s="92">
        <v>18.5</v>
      </c>
      <c r="G20" s="92"/>
      <c r="H20" s="12"/>
      <c r="I20" s="9"/>
      <c r="J20" s="21"/>
    </row>
    <row r="21" spans="1:10" ht="3.75" customHeight="1">
      <c r="A21" s="646"/>
      <c r="B21" s="326"/>
      <c r="C21" s="317"/>
      <c r="D21" s="327"/>
      <c r="E21" s="325"/>
      <c r="F21" s="319"/>
      <c r="G21" s="319"/>
      <c r="H21" s="328"/>
      <c r="I21" s="9"/>
      <c r="J21" s="21"/>
    </row>
    <row r="22" spans="1:10" ht="15" customHeight="1">
      <c r="A22" s="655" t="s">
        <v>125</v>
      </c>
      <c r="B22" s="656">
        <v>143757708</v>
      </c>
      <c r="C22" s="657">
        <v>33975336</v>
      </c>
      <c r="D22" s="658">
        <v>177733044</v>
      </c>
      <c r="E22" s="584"/>
      <c r="F22" s="659">
        <v>19.12</v>
      </c>
      <c r="G22" s="92"/>
      <c r="H22" s="279"/>
      <c r="I22" s="9"/>
      <c r="J22" s="21"/>
    </row>
    <row r="23" spans="1:10" ht="15" customHeight="1">
      <c r="A23" s="664" t="s">
        <v>236</v>
      </c>
      <c r="B23" s="661">
        <v>143773101</v>
      </c>
      <c r="C23" s="662">
        <v>31387839</v>
      </c>
      <c r="D23" s="826">
        <v>175160940</v>
      </c>
      <c r="E23" s="584"/>
      <c r="F23" s="663">
        <v>17.9</v>
      </c>
      <c r="G23" s="92"/>
      <c r="H23" s="279"/>
      <c r="I23" s="9"/>
      <c r="J23" s="21"/>
    </row>
    <row r="24" spans="1:10" ht="3.75" customHeight="1">
      <c r="A24" s="664"/>
      <c r="B24" s="661"/>
      <c r="C24" s="662"/>
      <c r="D24" s="198"/>
      <c r="E24" s="584"/>
      <c r="F24" s="663"/>
      <c r="G24" s="92"/>
      <c r="H24" s="279"/>
      <c r="I24" s="9"/>
      <c r="J24" s="21"/>
    </row>
    <row r="25" spans="1:10" ht="15" customHeight="1">
      <c r="A25" s="840" t="s">
        <v>252</v>
      </c>
      <c r="B25" s="822">
        <v>142293047</v>
      </c>
      <c r="C25" s="823">
        <v>29896109</v>
      </c>
      <c r="D25" s="826">
        <v>172189156</v>
      </c>
      <c r="E25" s="584"/>
      <c r="F25" s="663">
        <v>17.4</v>
      </c>
      <c r="G25" s="92"/>
      <c r="H25" s="279"/>
      <c r="I25" s="9"/>
      <c r="J25" s="841"/>
    </row>
    <row r="26" spans="1:10" ht="15" customHeight="1">
      <c r="A26" s="664" t="s">
        <v>270</v>
      </c>
      <c r="B26" s="822">
        <v>138833928</v>
      </c>
      <c r="C26" s="823">
        <v>28625971</v>
      </c>
      <c r="D26" s="826">
        <v>167459899</v>
      </c>
      <c r="E26" s="584"/>
      <c r="F26" s="663">
        <v>17.1</v>
      </c>
      <c r="G26" s="25"/>
      <c r="H26" s="861"/>
      <c r="I26" s="25"/>
      <c r="J26" s="21"/>
    </row>
    <row r="27" spans="1:10" ht="3.75" customHeight="1">
      <c r="A27" s="664"/>
      <c r="B27" s="661"/>
      <c r="C27" s="662"/>
      <c r="D27" s="198"/>
      <c r="E27" s="584"/>
      <c r="F27" s="663"/>
      <c r="G27" s="92"/>
      <c r="H27" s="279"/>
      <c r="I27" s="9"/>
      <c r="J27" s="21"/>
    </row>
    <row r="28" spans="1:10" ht="15" customHeight="1">
      <c r="A28" s="840" t="s">
        <v>330</v>
      </c>
      <c r="B28" s="661">
        <v>134640143</v>
      </c>
      <c r="C28" s="662">
        <v>28729220</v>
      </c>
      <c r="D28" s="198">
        <v>163369363</v>
      </c>
      <c r="E28" s="584"/>
      <c r="F28" s="663">
        <v>17.6</v>
      </c>
      <c r="G28" s="92"/>
      <c r="H28" s="279"/>
      <c r="I28" s="9"/>
      <c r="J28" s="21"/>
    </row>
    <row r="29" spans="1:10" ht="15" customHeight="1">
      <c r="A29" s="840" t="s">
        <v>331</v>
      </c>
      <c r="B29" s="822">
        <v>129692836</v>
      </c>
      <c r="C29" s="823">
        <v>28725315</v>
      </c>
      <c r="D29" s="826">
        <v>158418151</v>
      </c>
      <c r="E29" s="584"/>
      <c r="F29" s="663">
        <v>18.1</v>
      </c>
      <c r="G29" s="92"/>
      <c r="H29" s="279"/>
      <c r="I29" s="9"/>
      <c r="J29" s="841"/>
    </row>
    <row r="30" spans="1:10" ht="3.75" customHeight="1">
      <c r="A30" s="664"/>
      <c r="B30" s="841"/>
      <c r="C30" s="823"/>
      <c r="D30" s="826"/>
      <c r="E30" s="584"/>
      <c r="F30" s="663"/>
      <c r="G30" s="92"/>
      <c r="H30" s="279"/>
      <c r="I30" s="9"/>
      <c r="J30" s="841"/>
    </row>
    <row r="31" spans="1:10" ht="18" customHeight="1" thickBot="1">
      <c r="A31" s="676" t="s">
        <v>336</v>
      </c>
      <c r="B31" s="933">
        <v>124605542</v>
      </c>
      <c r="C31" s="824">
        <v>30049305</v>
      </c>
      <c r="D31" s="827">
        <v>154654847</v>
      </c>
      <c r="E31" s="825"/>
      <c r="F31" s="681">
        <v>19.4</v>
      </c>
      <c r="G31" s="679"/>
      <c r="H31" s="862"/>
      <c r="I31" s="9"/>
      <c r="J31" s="841"/>
    </row>
    <row r="32" spans="1:10" ht="15" customHeight="1">
      <c r="A32" s="821"/>
      <c r="B32" s="841"/>
      <c r="C32" s="823"/>
      <c r="D32" s="895"/>
      <c r="E32" s="584"/>
      <c r="F32" s="663"/>
      <c r="G32" s="92"/>
      <c r="H32" s="896"/>
      <c r="I32" s="9"/>
      <c r="J32" s="841"/>
    </row>
    <row r="33" spans="1:10" ht="3.75" customHeight="1">
      <c r="A33" s="821"/>
      <c r="B33" s="654"/>
      <c r="C33" s="654"/>
      <c r="D33" s="654"/>
      <c r="E33" s="429"/>
      <c r="F33" s="654"/>
      <c r="G33" s="25"/>
      <c r="H33" s="25"/>
      <c r="I33" s="25"/>
      <c r="J33" s="21"/>
    </row>
    <row r="34" spans="1:9" ht="45" customHeight="1">
      <c r="A34" s="1012" t="s">
        <v>344</v>
      </c>
      <c r="B34" s="1013"/>
      <c r="C34" s="1013"/>
      <c r="D34" s="1013"/>
      <c r="E34" s="1013"/>
      <c r="F34" s="1013"/>
      <c r="G34" s="1013"/>
      <c r="H34" s="1013"/>
      <c r="I34" s="25"/>
    </row>
    <row r="35" spans="1:9" ht="9" customHeight="1">
      <c r="A35" s="25"/>
      <c r="B35" s="25"/>
      <c r="C35" s="25"/>
      <c r="D35" s="25"/>
      <c r="E35" s="25"/>
      <c r="F35" s="25"/>
      <c r="G35" s="25"/>
      <c r="H35" s="25"/>
      <c r="I35" s="25"/>
    </row>
    <row r="36" spans="1:9" ht="15" customHeight="1">
      <c r="A36" s="1014" t="s">
        <v>97</v>
      </c>
      <c r="B36" s="1014"/>
      <c r="C36" s="1014"/>
      <c r="D36" s="1014"/>
      <c r="E36" s="1014"/>
      <c r="F36" s="1014"/>
      <c r="G36" s="1014"/>
      <c r="H36" s="1014"/>
      <c r="I36" s="191"/>
    </row>
    <row r="37" spans="1:9" ht="15" customHeight="1">
      <c r="A37" s="1019" t="s">
        <v>8</v>
      </c>
      <c r="B37" s="1019"/>
      <c r="C37" s="1019"/>
      <c r="D37" s="1019"/>
      <c r="E37" s="1019"/>
      <c r="F37" s="1019"/>
      <c r="G37" s="1019"/>
      <c r="H37" s="1020"/>
      <c r="I37" s="108"/>
    </row>
    <row r="38" spans="1:9" ht="15" customHeight="1">
      <c r="A38" s="1015" t="s">
        <v>96</v>
      </c>
      <c r="B38" s="1015"/>
      <c r="C38" s="1015"/>
      <c r="D38" s="1015"/>
      <c r="E38" s="1015"/>
      <c r="F38" s="1015"/>
      <c r="G38" s="1015"/>
      <c r="H38" s="1015"/>
      <c r="I38" s="115"/>
    </row>
    <row r="39" spans="1:9" ht="6" customHeight="1">
      <c r="A39" s="115"/>
      <c r="B39" s="115"/>
      <c r="C39" s="115"/>
      <c r="D39" s="115"/>
      <c r="E39" s="115"/>
      <c r="F39" s="115"/>
      <c r="G39" s="115"/>
      <c r="H39" s="115"/>
      <c r="I39" s="115"/>
    </row>
    <row r="40" spans="1:9" ht="6" customHeight="1">
      <c r="A40" s="95" t="s">
        <v>7</v>
      </c>
      <c r="E40" s="4"/>
      <c r="F40" s="4"/>
      <c r="G40" s="4"/>
      <c r="H40" s="4"/>
      <c r="I40" s="4"/>
    </row>
    <row r="41" spans="1:9" ht="12.75">
      <c r="A41" s="95"/>
      <c r="E41" s="4"/>
      <c r="F41" s="4"/>
      <c r="G41" s="4"/>
      <c r="H41" s="4"/>
      <c r="I41" s="4"/>
    </row>
    <row r="42" spans="1:10" ht="12.75">
      <c r="A42" s="95"/>
      <c r="E42" s="4"/>
      <c r="F42" s="4"/>
      <c r="G42" s="4"/>
      <c r="H42" s="4"/>
      <c r="I42" s="4"/>
      <c r="J42" s="653"/>
    </row>
    <row r="43" spans="1:9" ht="12.75">
      <c r="A43" s="95"/>
      <c r="E43" s="4"/>
      <c r="F43" s="4"/>
      <c r="G43" s="4"/>
      <c r="H43" s="4"/>
      <c r="I43" s="4"/>
    </row>
    <row r="44" spans="1:9" ht="12.75">
      <c r="A44" s="95"/>
      <c r="E44" s="4"/>
      <c r="F44" s="4"/>
      <c r="G44" s="4"/>
      <c r="H44" s="4"/>
      <c r="I44" s="4"/>
    </row>
    <row r="45" spans="1:9" ht="12.75">
      <c r="A45" s="95"/>
      <c r="E45" s="4"/>
      <c r="F45" s="4"/>
      <c r="G45" s="4"/>
      <c r="H45" s="4"/>
      <c r="I45" s="4"/>
    </row>
    <row r="46" spans="1:9" ht="12.75">
      <c r="A46" s="95"/>
      <c r="E46" s="4"/>
      <c r="F46" s="4"/>
      <c r="G46" s="4"/>
      <c r="H46" s="4"/>
      <c r="I46" s="4"/>
    </row>
    <row r="47" spans="1:9" ht="12.75">
      <c r="A47" s="95"/>
      <c r="E47" s="4"/>
      <c r="F47" s="4"/>
      <c r="G47" s="4"/>
      <c r="H47" s="4"/>
      <c r="I47" s="4"/>
    </row>
    <row r="48" spans="1:9" ht="12.75">
      <c r="A48" s="95"/>
      <c r="E48" s="4"/>
      <c r="F48" s="4"/>
      <c r="G48" s="4"/>
      <c r="H48" s="4"/>
      <c r="I48" s="4"/>
    </row>
    <row r="49" spans="1:9" ht="12.75">
      <c r="A49" s="95"/>
      <c r="E49" s="4"/>
      <c r="F49" s="4"/>
      <c r="G49" s="4"/>
      <c r="H49" s="4"/>
      <c r="I49" s="4"/>
    </row>
    <row r="50" spans="1:9" ht="12.75">
      <c r="A50" s="95"/>
      <c r="E50" s="4"/>
      <c r="F50" s="4"/>
      <c r="G50" s="4"/>
      <c r="H50" s="4"/>
      <c r="I50" s="4"/>
    </row>
    <row r="51" spans="1:9" ht="12.75">
      <c r="A51" s="95"/>
      <c r="E51" s="4"/>
      <c r="F51" s="4"/>
      <c r="G51" s="4"/>
      <c r="H51" s="4"/>
      <c r="I51" s="4"/>
    </row>
    <row r="52" spans="1:9" ht="12.75">
      <c r="A52" s="95"/>
      <c r="E52" s="4"/>
      <c r="F52" s="4"/>
      <c r="G52" s="4"/>
      <c r="H52" s="4"/>
      <c r="I52" s="4"/>
    </row>
    <row r="53" spans="1:9" ht="12.75">
      <c r="A53" s="95"/>
      <c r="E53" s="4"/>
      <c r="F53" s="4"/>
      <c r="G53" s="4"/>
      <c r="H53" s="4"/>
      <c r="I53" s="4"/>
    </row>
    <row r="54" spans="1:9" ht="12.75">
      <c r="A54" s="95"/>
      <c r="E54" s="4"/>
      <c r="F54" s="4"/>
      <c r="G54" s="4"/>
      <c r="H54" s="4"/>
      <c r="I54" s="4"/>
    </row>
    <row r="55" spans="1:9" ht="12.75">
      <c r="A55" s="95"/>
      <c r="E55" s="4"/>
      <c r="F55" s="4"/>
      <c r="G55" s="4"/>
      <c r="H55" s="4"/>
      <c r="I55" s="4"/>
    </row>
    <row r="56" spans="1:9" ht="12.75">
      <c r="A56" s="95"/>
      <c r="E56" s="4"/>
      <c r="F56" s="4"/>
      <c r="G56" s="4"/>
      <c r="H56" s="4"/>
      <c r="I56" s="4"/>
    </row>
    <row r="57" spans="1:9" ht="12.75">
      <c r="A57" s="95"/>
      <c r="E57" s="4"/>
      <c r="F57" s="4"/>
      <c r="G57" s="4"/>
      <c r="H57" s="4"/>
      <c r="I57" s="4"/>
    </row>
    <row r="58" spans="1:9" ht="12.75">
      <c r="A58" s="95"/>
      <c r="E58" s="4"/>
      <c r="F58" s="4"/>
      <c r="G58" s="4"/>
      <c r="H58" s="4"/>
      <c r="I58" s="4"/>
    </row>
    <row r="59" spans="1:9" ht="12.75">
      <c r="A59" s="95"/>
      <c r="E59" s="4"/>
      <c r="F59" s="4"/>
      <c r="G59" s="4"/>
      <c r="H59" s="4"/>
      <c r="I59" s="4"/>
    </row>
    <row r="60" spans="1:9" ht="12.75">
      <c r="A60" s="95"/>
      <c r="E60" s="4"/>
      <c r="F60" s="4"/>
      <c r="G60" s="4"/>
      <c r="H60" s="4"/>
      <c r="I60" s="4"/>
    </row>
    <row r="61" spans="1:9" ht="15">
      <c r="A61" s="7" t="s">
        <v>7</v>
      </c>
      <c r="B61" s="14"/>
      <c r="C61" s="5"/>
      <c r="D61" s="20" t="s">
        <v>7</v>
      </c>
      <c r="E61" s="6"/>
      <c r="F61" s="6"/>
      <c r="G61" s="6"/>
      <c r="H61" s="6"/>
      <c r="I61" s="6"/>
    </row>
    <row r="62" spans="2:4" ht="12.75">
      <c r="B62" s="1" t="s">
        <v>7</v>
      </c>
      <c r="C62" s="1" t="s">
        <v>7</v>
      </c>
      <c r="D62" s="19" t="s">
        <v>7</v>
      </c>
    </row>
    <row r="63" ht="12.75">
      <c r="D63" s="19"/>
    </row>
    <row r="64" ht="12.75">
      <c r="D64" s="22"/>
    </row>
  </sheetData>
  <mergeCells count="7">
    <mergeCell ref="A38:H38"/>
    <mergeCell ref="E4:H4"/>
    <mergeCell ref="A1:H1"/>
    <mergeCell ref="A2:H2"/>
    <mergeCell ref="A34:H34"/>
    <mergeCell ref="A37:H37"/>
    <mergeCell ref="A36:H36"/>
  </mergeCells>
  <printOptions horizontalCentered="1"/>
  <pageMargins left="0.4" right="0.4" top="0.5" bottom="0.5" header="0" footer="0"/>
  <pageSetup fitToHeight="1" fitToWidth="1" horizontalDpi="600" verticalDpi="600" orientation="portrait" scale="89" r:id="rId2"/>
  <headerFooter alignWithMargins="0">
    <oddFooter xml:space="preserve">&amp;R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Y70"/>
  <sheetViews>
    <sheetView workbookViewId="0" topLeftCell="A1">
      <selection activeCell="A1" sqref="A1:S1"/>
    </sheetView>
  </sheetViews>
  <sheetFormatPr defaultColWidth="9.140625" defaultRowHeight="12.75"/>
  <cols>
    <col min="1" max="1" width="19.28125" style="59" customWidth="1"/>
    <col min="2" max="4" width="12.7109375" style="68" hidden="1" customWidth="1"/>
    <col min="5" max="5" width="12.7109375" style="68" customWidth="1"/>
    <col min="6" max="6" width="12.7109375" style="59" hidden="1" customWidth="1"/>
    <col min="7" max="7" width="12.7109375" style="59" customWidth="1"/>
    <col min="8" max="8" width="12.7109375" style="59" hidden="1" customWidth="1"/>
    <col min="9" max="9" width="12.7109375" style="59" customWidth="1"/>
    <col min="10" max="10" width="12.7109375" style="59" hidden="1" customWidth="1"/>
    <col min="11" max="11" width="12.7109375" style="59" customWidth="1"/>
    <col min="12" max="12" width="12.7109375" style="59" hidden="1" customWidth="1"/>
    <col min="13" max="13" width="12.7109375" style="59" customWidth="1"/>
    <col min="14" max="14" width="13.8515625" style="59" hidden="1" customWidth="1"/>
    <col min="15" max="15" width="14.28125" style="41" bestFit="1" customWidth="1"/>
    <col min="16" max="19" width="14.28125" style="59" customWidth="1"/>
    <col min="20" max="24" width="9.140625" style="59" customWidth="1"/>
    <col min="25" max="25" width="10.57421875" style="59" customWidth="1"/>
    <col min="26" max="16384" width="9.140625" style="59" customWidth="1"/>
  </cols>
  <sheetData>
    <row r="1" spans="1:19" ht="18.75">
      <c r="A1" s="1185" t="s">
        <v>153</v>
      </c>
      <c r="B1" s="1186"/>
      <c r="C1" s="1186"/>
      <c r="D1" s="1186"/>
      <c r="E1" s="1186"/>
      <c r="F1" s="1186"/>
      <c r="G1" s="1186"/>
      <c r="H1" s="1186"/>
      <c r="I1" s="1186"/>
      <c r="J1" s="1186"/>
      <c r="K1" s="1186"/>
      <c r="L1" s="1186"/>
      <c r="M1" s="999"/>
      <c r="N1" s="999"/>
      <c r="O1" s="1038"/>
      <c r="P1" s="1038"/>
      <c r="Q1" s="1038"/>
      <c r="R1" s="1038"/>
      <c r="S1" s="1038"/>
    </row>
    <row r="2" spans="1:19" ht="18.75">
      <c r="A2" s="1185" t="s">
        <v>84</v>
      </c>
      <c r="B2" s="1186"/>
      <c r="C2" s="1186"/>
      <c r="D2" s="1186"/>
      <c r="E2" s="1186"/>
      <c r="F2" s="1186"/>
      <c r="G2" s="1186"/>
      <c r="H2" s="1186"/>
      <c r="I2" s="1186"/>
      <c r="J2" s="1186"/>
      <c r="K2" s="1186"/>
      <c r="L2" s="1186"/>
      <c r="M2" s="999"/>
      <c r="N2" s="999"/>
      <c r="O2" s="1038"/>
      <c r="P2" s="1038"/>
      <c r="Q2" s="1038"/>
      <c r="R2" s="1038"/>
      <c r="S2" s="1038"/>
    </row>
    <row r="3" spans="1:10" ht="6" customHeight="1" thickBot="1">
      <c r="A3" s="192"/>
      <c r="B3" s="63"/>
      <c r="C3" s="63"/>
      <c r="D3" s="63"/>
      <c r="E3" s="63"/>
      <c r="F3" s="7"/>
      <c r="G3" s="7"/>
      <c r="H3" s="7"/>
      <c r="I3" s="7"/>
      <c r="J3" s="7"/>
    </row>
    <row r="4" spans="1:20" ht="18" customHeight="1">
      <c r="A4" s="1183" t="s">
        <v>23</v>
      </c>
      <c r="B4" s="710">
        <v>1999</v>
      </c>
      <c r="C4" s="1180">
        <v>2000</v>
      </c>
      <c r="D4" s="1181"/>
      <c r="E4" s="1180">
        <v>2001</v>
      </c>
      <c r="F4" s="1181"/>
      <c r="G4" s="1180">
        <v>2002</v>
      </c>
      <c r="H4" s="1181"/>
      <c r="I4" s="1172">
        <v>2003</v>
      </c>
      <c r="J4" s="1182"/>
      <c r="K4" s="1172">
        <v>2004</v>
      </c>
      <c r="L4" s="1188"/>
      <c r="M4" s="696">
        <v>2005</v>
      </c>
      <c r="N4" s="786">
        <v>2005</v>
      </c>
      <c r="O4" s="1177">
        <v>2006</v>
      </c>
      <c r="P4" s="1142"/>
      <c r="Q4" s="1172">
        <v>2007</v>
      </c>
      <c r="R4" s="1173"/>
      <c r="S4" s="947">
        <v>2008</v>
      </c>
      <c r="T4" s="104"/>
    </row>
    <row r="5" spans="1:25" ht="18" customHeight="1">
      <c r="A5" s="1184"/>
      <c r="B5" s="711" t="s">
        <v>92</v>
      </c>
      <c r="C5" s="621" t="s">
        <v>93</v>
      </c>
      <c r="D5" s="622" t="s">
        <v>92</v>
      </c>
      <c r="E5" s="621" t="s">
        <v>93</v>
      </c>
      <c r="F5" s="622" t="s">
        <v>92</v>
      </c>
      <c r="G5" s="621" t="s">
        <v>93</v>
      </c>
      <c r="H5" s="622" t="s">
        <v>92</v>
      </c>
      <c r="I5" s="621" t="s">
        <v>93</v>
      </c>
      <c r="J5" s="622" t="s">
        <v>92</v>
      </c>
      <c r="K5" s="621" t="s">
        <v>93</v>
      </c>
      <c r="L5" s="623" t="s">
        <v>92</v>
      </c>
      <c r="M5" s="688" t="s">
        <v>93</v>
      </c>
      <c r="N5" s="787" t="s">
        <v>92</v>
      </c>
      <c r="O5" s="836" t="s">
        <v>93</v>
      </c>
      <c r="P5" s="869" t="s">
        <v>92</v>
      </c>
      <c r="Q5" s="621" t="s">
        <v>93</v>
      </c>
      <c r="R5" s="869" t="s">
        <v>92</v>
      </c>
      <c r="S5" s="954" t="s">
        <v>93</v>
      </c>
      <c r="Y5" s="66"/>
    </row>
    <row r="6" spans="1:25" ht="18" customHeight="1">
      <c r="A6" s="106" t="s">
        <v>24</v>
      </c>
      <c r="B6" s="712">
        <v>2360023</v>
      </c>
      <c r="C6" s="248">
        <v>2456101</v>
      </c>
      <c r="D6" s="249">
        <v>2424197</v>
      </c>
      <c r="E6" s="248">
        <v>2413440</v>
      </c>
      <c r="F6" s="249">
        <v>2381574</v>
      </c>
      <c r="G6" s="248">
        <v>2330940</v>
      </c>
      <c r="H6" s="249">
        <v>2238352</v>
      </c>
      <c r="I6" s="248">
        <v>2183237</v>
      </c>
      <c r="J6" s="249">
        <v>2046244</v>
      </c>
      <c r="K6" s="242">
        <v>1997058</v>
      </c>
      <c r="L6" s="575">
        <v>1971269</v>
      </c>
      <c r="M6" s="693">
        <v>2024441</v>
      </c>
      <c r="N6" s="745">
        <v>2024260</v>
      </c>
      <c r="O6" s="844">
        <v>1978871</v>
      </c>
      <c r="P6" s="870">
        <v>2016443</v>
      </c>
      <c r="Q6" s="902">
        <v>1982341</v>
      </c>
      <c r="R6" s="953">
        <v>1990748</v>
      </c>
      <c r="S6" s="955">
        <v>1860990</v>
      </c>
      <c r="Y6" s="66"/>
    </row>
    <row r="7" spans="1:25" ht="18" customHeight="1">
      <c r="A7" s="106" t="s">
        <v>25</v>
      </c>
      <c r="B7" s="712">
        <v>355583</v>
      </c>
      <c r="C7" s="248">
        <v>373132</v>
      </c>
      <c r="D7" s="249">
        <v>401177</v>
      </c>
      <c r="E7" s="248">
        <v>365242</v>
      </c>
      <c r="F7" s="249">
        <v>338941</v>
      </c>
      <c r="G7" s="248">
        <v>341753</v>
      </c>
      <c r="H7" s="249">
        <v>327183</v>
      </c>
      <c r="I7" s="248">
        <v>318056</v>
      </c>
      <c r="J7" s="249">
        <v>316233</v>
      </c>
      <c r="K7" s="242">
        <v>309016</v>
      </c>
      <c r="L7" s="575">
        <v>299899</v>
      </c>
      <c r="M7" s="693">
        <v>328415</v>
      </c>
      <c r="N7" s="745">
        <v>326374</v>
      </c>
      <c r="O7" s="833">
        <v>324892</v>
      </c>
      <c r="P7" s="870">
        <v>321138</v>
      </c>
      <c r="Q7" s="902">
        <v>317632</v>
      </c>
      <c r="R7" s="870">
        <v>300601</v>
      </c>
      <c r="S7" s="955">
        <v>294400</v>
      </c>
      <c r="Y7" s="66"/>
    </row>
    <row r="8" spans="1:25" ht="18" customHeight="1">
      <c r="A8" s="106" t="s">
        <v>122</v>
      </c>
      <c r="B8" s="712">
        <v>0</v>
      </c>
      <c r="C8" s="248">
        <v>0</v>
      </c>
      <c r="D8" s="249">
        <v>0</v>
      </c>
      <c r="E8" s="248">
        <v>0</v>
      </c>
      <c r="F8" s="249">
        <v>0</v>
      </c>
      <c r="G8" s="248">
        <v>0</v>
      </c>
      <c r="H8" s="249">
        <v>0</v>
      </c>
      <c r="I8" s="248">
        <v>0</v>
      </c>
      <c r="J8" s="249">
        <v>0</v>
      </c>
      <c r="K8" s="242">
        <v>0</v>
      </c>
      <c r="L8" s="575">
        <v>0</v>
      </c>
      <c r="M8" s="693">
        <v>10659</v>
      </c>
      <c r="N8" s="745">
        <v>10838</v>
      </c>
      <c r="O8" s="833">
        <v>11008</v>
      </c>
      <c r="P8" s="870">
        <v>10737</v>
      </c>
      <c r="Q8" s="902">
        <v>10705</v>
      </c>
      <c r="R8" s="870">
        <v>10427</v>
      </c>
      <c r="S8" s="955">
        <v>10523</v>
      </c>
      <c r="Y8" s="66"/>
    </row>
    <row r="9" spans="1:25" ht="18" customHeight="1">
      <c r="A9" s="106" t="s">
        <v>26</v>
      </c>
      <c r="B9" s="712">
        <v>3006276</v>
      </c>
      <c r="C9" s="248">
        <v>3051648</v>
      </c>
      <c r="D9" s="249">
        <v>3073779</v>
      </c>
      <c r="E9" s="248">
        <v>3062586</v>
      </c>
      <c r="F9" s="249">
        <v>2981156</v>
      </c>
      <c r="G9" s="248">
        <v>2947967</v>
      </c>
      <c r="H9" s="249">
        <v>2878210</v>
      </c>
      <c r="I9" s="248">
        <v>2700186</v>
      </c>
      <c r="J9" s="249">
        <v>2541931</v>
      </c>
      <c r="K9" s="242">
        <v>2415432</v>
      </c>
      <c r="L9" s="575">
        <v>2367011</v>
      </c>
      <c r="M9" s="693">
        <v>2325669</v>
      </c>
      <c r="N9" s="745">
        <v>2295247</v>
      </c>
      <c r="O9" s="833">
        <v>2226531</v>
      </c>
      <c r="P9" s="870">
        <v>2175239</v>
      </c>
      <c r="Q9" s="902">
        <v>2109166</v>
      </c>
      <c r="R9" s="870">
        <v>2035188</v>
      </c>
      <c r="S9" s="955">
        <v>1942613</v>
      </c>
      <c r="Y9" s="66"/>
    </row>
    <row r="10" spans="1:25" ht="18" customHeight="1">
      <c r="A10" s="107" t="s">
        <v>27</v>
      </c>
      <c r="B10" s="713">
        <v>1396981</v>
      </c>
      <c r="C10" s="250">
        <v>1422736</v>
      </c>
      <c r="D10" s="251">
        <v>1420169</v>
      </c>
      <c r="E10" s="250">
        <v>1412863</v>
      </c>
      <c r="F10" s="251">
        <v>1363454</v>
      </c>
      <c r="G10" s="250">
        <v>1304659</v>
      </c>
      <c r="H10" s="251">
        <v>1257291</v>
      </c>
      <c r="I10" s="250">
        <v>1220542</v>
      </c>
      <c r="J10" s="251">
        <v>1212895</v>
      </c>
      <c r="K10" s="243">
        <v>1172200</v>
      </c>
      <c r="L10" s="576">
        <v>1153302</v>
      </c>
      <c r="M10" s="694">
        <v>1216081</v>
      </c>
      <c r="N10" s="784">
        <v>1215421</v>
      </c>
      <c r="O10" s="834">
        <v>1192839</v>
      </c>
      <c r="P10" s="871">
        <v>1163744</v>
      </c>
      <c r="Q10" s="903">
        <v>1131562</v>
      </c>
      <c r="R10" s="871">
        <v>1104667</v>
      </c>
      <c r="S10" s="957">
        <v>1069106</v>
      </c>
      <c r="Y10" s="66"/>
    </row>
    <row r="11" spans="1:25" ht="18" customHeight="1">
      <c r="A11" s="106" t="s">
        <v>28</v>
      </c>
      <c r="B11" s="712">
        <v>23198657</v>
      </c>
      <c r="C11" s="248">
        <v>23436793</v>
      </c>
      <c r="D11" s="249">
        <v>23250580</v>
      </c>
      <c r="E11" s="248">
        <v>23103077</v>
      </c>
      <c r="F11" s="249">
        <v>22771976</v>
      </c>
      <c r="G11" s="248">
        <v>22315423</v>
      </c>
      <c r="H11" s="249">
        <v>21475881</v>
      </c>
      <c r="I11" s="248">
        <v>20645363</v>
      </c>
      <c r="J11" s="249">
        <v>20111818</v>
      </c>
      <c r="K11" s="242">
        <v>19478761</v>
      </c>
      <c r="L11" s="575">
        <v>19140976</v>
      </c>
      <c r="M11" s="693">
        <v>18944739</v>
      </c>
      <c r="N11" s="745">
        <v>19630709</v>
      </c>
      <c r="O11" s="833">
        <v>19479382</v>
      </c>
      <c r="P11" s="870">
        <v>18926123</v>
      </c>
      <c r="Q11" s="902">
        <v>18485441</v>
      </c>
      <c r="R11" s="870">
        <v>17864058</v>
      </c>
      <c r="S11" s="955">
        <v>17149129</v>
      </c>
      <c r="Y11" s="66"/>
    </row>
    <row r="12" spans="1:25" ht="18" customHeight="1">
      <c r="A12" s="106" t="s">
        <v>29</v>
      </c>
      <c r="B12" s="712">
        <v>2873169</v>
      </c>
      <c r="C12" s="248">
        <v>2887311</v>
      </c>
      <c r="D12" s="249">
        <v>2833948</v>
      </c>
      <c r="E12" s="248">
        <v>2805532</v>
      </c>
      <c r="F12" s="249">
        <v>2727654</v>
      </c>
      <c r="G12" s="248">
        <v>2717320</v>
      </c>
      <c r="H12" s="249">
        <v>2642166</v>
      </c>
      <c r="I12" s="248">
        <v>2557814</v>
      </c>
      <c r="J12" s="249">
        <v>2496330</v>
      </c>
      <c r="K12" s="242">
        <v>2439132</v>
      </c>
      <c r="L12" s="575">
        <v>2403583</v>
      </c>
      <c r="M12" s="693">
        <v>2370884</v>
      </c>
      <c r="N12" s="745">
        <v>2337733</v>
      </c>
      <c r="O12" s="833">
        <v>2276358</v>
      </c>
      <c r="P12" s="870">
        <v>2206511</v>
      </c>
      <c r="Q12" s="902">
        <v>2133138</v>
      </c>
      <c r="R12" s="870">
        <v>2056820</v>
      </c>
      <c r="S12" s="955">
        <v>1973364</v>
      </c>
      <c r="Y12" s="66"/>
    </row>
    <row r="13" spans="1:25" ht="18" customHeight="1">
      <c r="A13" s="106" t="s">
        <v>30</v>
      </c>
      <c r="B13" s="712">
        <v>2416300</v>
      </c>
      <c r="C13" s="248">
        <v>2438119</v>
      </c>
      <c r="D13" s="249">
        <v>2382208</v>
      </c>
      <c r="E13" s="248">
        <v>2363687</v>
      </c>
      <c r="F13" s="249">
        <v>2329716</v>
      </c>
      <c r="G13" s="248">
        <v>2305082</v>
      </c>
      <c r="H13" s="249">
        <v>2266558</v>
      </c>
      <c r="I13" s="248">
        <v>2219140</v>
      </c>
      <c r="J13" s="249">
        <v>2172574</v>
      </c>
      <c r="K13" s="242">
        <v>2102689</v>
      </c>
      <c r="L13" s="575">
        <v>2045255</v>
      </c>
      <c r="M13" s="693">
        <v>1984587</v>
      </c>
      <c r="N13" s="745">
        <v>1962233</v>
      </c>
      <c r="O13" s="833">
        <v>1928048</v>
      </c>
      <c r="P13" s="870">
        <v>1848934</v>
      </c>
      <c r="Q13" s="902">
        <v>1784922</v>
      </c>
      <c r="R13" s="870">
        <v>1680726</v>
      </c>
      <c r="S13" s="955">
        <v>1632418</v>
      </c>
      <c r="Y13" s="66"/>
    </row>
    <row r="14" spans="1:25" ht="18" customHeight="1">
      <c r="A14" s="106" t="s">
        <v>31</v>
      </c>
      <c r="B14" s="712">
        <v>581714</v>
      </c>
      <c r="C14" s="248">
        <v>570331</v>
      </c>
      <c r="D14" s="249">
        <v>555913</v>
      </c>
      <c r="E14" s="248">
        <v>567381</v>
      </c>
      <c r="F14" s="249">
        <v>552331</v>
      </c>
      <c r="G14" s="248">
        <v>537498</v>
      </c>
      <c r="H14" s="249">
        <v>562577</v>
      </c>
      <c r="I14" s="248">
        <v>546684</v>
      </c>
      <c r="J14" s="249">
        <v>525331</v>
      </c>
      <c r="K14" s="242">
        <v>497466</v>
      </c>
      <c r="L14" s="575">
        <v>485278</v>
      </c>
      <c r="M14" s="693">
        <v>478837</v>
      </c>
      <c r="N14" s="745">
        <v>467428</v>
      </c>
      <c r="O14" s="833">
        <v>467676</v>
      </c>
      <c r="P14" s="870">
        <v>450371</v>
      </c>
      <c r="Q14" s="902">
        <v>432092</v>
      </c>
      <c r="R14" s="870">
        <v>413943</v>
      </c>
      <c r="S14" s="955">
        <v>396400</v>
      </c>
      <c r="Y14" s="66"/>
    </row>
    <row r="15" spans="1:25" ht="18" customHeight="1">
      <c r="A15" s="107" t="s">
        <v>32</v>
      </c>
      <c r="B15" s="713">
        <v>994975</v>
      </c>
      <c r="C15" s="250">
        <v>914716</v>
      </c>
      <c r="D15" s="251">
        <v>922531</v>
      </c>
      <c r="E15" s="250">
        <v>887590</v>
      </c>
      <c r="F15" s="251">
        <v>865008</v>
      </c>
      <c r="G15" s="250">
        <v>829592</v>
      </c>
      <c r="H15" s="251">
        <v>976228</v>
      </c>
      <c r="I15" s="250">
        <v>932576</v>
      </c>
      <c r="J15" s="251">
        <v>901056</v>
      </c>
      <c r="K15" s="243">
        <v>915583</v>
      </c>
      <c r="L15" s="576">
        <v>892860</v>
      </c>
      <c r="M15" s="694">
        <v>894341</v>
      </c>
      <c r="N15" s="784">
        <v>871773</v>
      </c>
      <c r="O15" s="834">
        <v>891832</v>
      </c>
      <c r="P15" s="871">
        <v>854986</v>
      </c>
      <c r="Q15" s="903">
        <v>832308</v>
      </c>
      <c r="R15" s="871">
        <v>797348</v>
      </c>
      <c r="S15" s="957">
        <v>787537</v>
      </c>
      <c r="Y15" s="66"/>
    </row>
    <row r="16" spans="1:25" ht="18" customHeight="1">
      <c r="A16" s="106" t="s">
        <v>33</v>
      </c>
      <c r="B16" s="712">
        <v>11090801</v>
      </c>
      <c r="C16" s="248">
        <v>11365772</v>
      </c>
      <c r="D16" s="249">
        <v>11349981</v>
      </c>
      <c r="E16" s="248">
        <v>11211674</v>
      </c>
      <c r="F16" s="249">
        <v>11019972</v>
      </c>
      <c r="G16" s="248">
        <v>10603872</v>
      </c>
      <c r="H16" s="249">
        <v>10406129</v>
      </c>
      <c r="I16" s="248">
        <v>10133865</v>
      </c>
      <c r="J16" s="249">
        <v>9975073</v>
      </c>
      <c r="K16" s="242">
        <v>9633565</v>
      </c>
      <c r="L16" s="575">
        <v>9539410</v>
      </c>
      <c r="M16" s="693">
        <v>9345496</v>
      </c>
      <c r="N16" s="745">
        <v>9209755</v>
      </c>
      <c r="O16" s="833">
        <v>9013194</v>
      </c>
      <c r="P16" s="870">
        <v>8974705</v>
      </c>
      <c r="Q16" s="902">
        <v>8707976</v>
      </c>
      <c r="R16" s="870">
        <v>8356113</v>
      </c>
      <c r="S16" s="955">
        <v>7932251</v>
      </c>
      <c r="Y16" s="66"/>
    </row>
    <row r="17" spans="1:25" ht="18" customHeight="1">
      <c r="A17" s="106" t="s">
        <v>34</v>
      </c>
      <c r="B17" s="712">
        <v>4869774</v>
      </c>
      <c r="C17" s="248">
        <v>5032360</v>
      </c>
      <c r="D17" s="249">
        <v>4988949</v>
      </c>
      <c r="E17" s="248">
        <v>4905002</v>
      </c>
      <c r="F17" s="249">
        <v>4723842</v>
      </c>
      <c r="G17" s="248">
        <v>4604834</v>
      </c>
      <c r="H17" s="249">
        <v>4423324</v>
      </c>
      <c r="I17" s="248">
        <v>4308760</v>
      </c>
      <c r="J17" s="249">
        <v>4187544</v>
      </c>
      <c r="K17" s="242">
        <v>4044935</v>
      </c>
      <c r="L17" s="575">
        <v>3990388</v>
      </c>
      <c r="M17" s="693">
        <v>3972427</v>
      </c>
      <c r="N17" s="745">
        <v>3969582</v>
      </c>
      <c r="O17" s="833">
        <v>3843615</v>
      </c>
      <c r="P17" s="870">
        <v>4045038</v>
      </c>
      <c r="Q17" s="902">
        <v>3956794</v>
      </c>
      <c r="R17" s="870">
        <v>3823945</v>
      </c>
      <c r="S17" s="955">
        <v>3674523</v>
      </c>
      <c r="Y17" s="66"/>
    </row>
    <row r="18" spans="1:25" ht="18" customHeight="1">
      <c r="A18" s="106" t="s">
        <v>160</v>
      </c>
      <c r="B18" s="712">
        <v>0</v>
      </c>
      <c r="C18" s="248">
        <v>0</v>
      </c>
      <c r="D18" s="249">
        <v>0</v>
      </c>
      <c r="E18" s="248">
        <v>0</v>
      </c>
      <c r="F18" s="249">
        <v>0</v>
      </c>
      <c r="G18" s="248">
        <v>0</v>
      </c>
      <c r="H18" s="249">
        <v>0</v>
      </c>
      <c r="I18" s="248">
        <v>0</v>
      </c>
      <c r="J18" s="249">
        <v>0</v>
      </c>
      <c r="K18" s="242">
        <v>0</v>
      </c>
      <c r="L18" s="575">
        <v>0</v>
      </c>
      <c r="M18" s="693">
        <v>0</v>
      </c>
      <c r="N18" s="745">
        <v>67011</v>
      </c>
      <c r="O18" s="833">
        <v>67721</v>
      </c>
      <c r="P18" s="870">
        <v>68091</v>
      </c>
      <c r="Q18" s="902">
        <v>66984</v>
      </c>
      <c r="R18" s="870">
        <v>65532</v>
      </c>
      <c r="S18" s="955">
        <v>62130</v>
      </c>
      <c r="Y18" s="66"/>
    </row>
    <row r="19" spans="1:25" ht="18" customHeight="1">
      <c r="A19" s="106" t="s">
        <v>35</v>
      </c>
      <c r="B19" s="712">
        <v>736080</v>
      </c>
      <c r="C19" s="248">
        <v>737255</v>
      </c>
      <c r="D19" s="249">
        <v>744205</v>
      </c>
      <c r="E19" s="248">
        <v>739979</v>
      </c>
      <c r="F19" s="249">
        <v>735459</v>
      </c>
      <c r="G19" s="248">
        <v>729239</v>
      </c>
      <c r="H19" s="249">
        <v>723111</v>
      </c>
      <c r="I19" s="248">
        <v>707634</v>
      </c>
      <c r="J19" s="249">
        <v>698178</v>
      </c>
      <c r="K19" s="242">
        <v>683146</v>
      </c>
      <c r="L19" s="575">
        <v>673259</v>
      </c>
      <c r="M19" s="693">
        <v>643998</v>
      </c>
      <c r="N19" s="745">
        <v>627319</v>
      </c>
      <c r="O19" s="833">
        <v>608403</v>
      </c>
      <c r="P19" s="870">
        <v>583800</v>
      </c>
      <c r="Q19" s="902">
        <v>562078</v>
      </c>
      <c r="R19" s="870">
        <v>541030</v>
      </c>
      <c r="S19" s="955">
        <v>516106</v>
      </c>
      <c r="Y19" s="66"/>
    </row>
    <row r="20" spans="1:25" ht="18" customHeight="1">
      <c r="A20" s="107" t="s">
        <v>36</v>
      </c>
      <c r="B20" s="713">
        <v>709210</v>
      </c>
      <c r="C20" s="250">
        <v>724440</v>
      </c>
      <c r="D20" s="251">
        <v>733580</v>
      </c>
      <c r="E20" s="250">
        <v>732814</v>
      </c>
      <c r="F20" s="251">
        <v>706991</v>
      </c>
      <c r="G20" s="250">
        <v>707180</v>
      </c>
      <c r="H20" s="251">
        <v>700089</v>
      </c>
      <c r="I20" s="250">
        <v>687342</v>
      </c>
      <c r="J20" s="251">
        <v>678088</v>
      </c>
      <c r="K20" s="243">
        <v>666914</v>
      </c>
      <c r="L20" s="576">
        <v>659009</v>
      </c>
      <c r="M20" s="694">
        <v>682165</v>
      </c>
      <c r="N20" s="784">
        <v>672447</v>
      </c>
      <c r="O20" s="834">
        <v>666382</v>
      </c>
      <c r="P20" s="871">
        <v>664163</v>
      </c>
      <c r="Q20" s="903">
        <v>651097</v>
      </c>
      <c r="R20" s="871">
        <v>628434</v>
      </c>
      <c r="S20" s="957">
        <v>608538</v>
      </c>
      <c r="Y20" s="66"/>
    </row>
    <row r="21" spans="1:25" ht="18" customHeight="1">
      <c r="A21" s="106" t="s">
        <v>37</v>
      </c>
      <c r="B21" s="712">
        <v>8040394</v>
      </c>
      <c r="C21" s="248">
        <v>7990635</v>
      </c>
      <c r="D21" s="249">
        <v>7875563</v>
      </c>
      <c r="E21" s="248">
        <v>7558613</v>
      </c>
      <c r="F21" s="249">
        <v>7578706</v>
      </c>
      <c r="G21" s="248">
        <v>7322494</v>
      </c>
      <c r="H21" s="249">
        <v>6994127</v>
      </c>
      <c r="I21" s="248">
        <v>6741172</v>
      </c>
      <c r="J21" s="249">
        <v>6517977</v>
      </c>
      <c r="K21" s="242">
        <v>6326988</v>
      </c>
      <c r="L21" s="575">
        <v>6225760</v>
      </c>
      <c r="M21" s="693">
        <v>6214096</v>
      </c>
      <c r="N21" s="745">
        <v>6497122</v>
      </c>
      <c r="O21" s="833">
        <v>6354337</v>
      </c>
      <c r="P21" s="870">
        <v>6154122</v>
      </c>
      <c r="Q21" s="902">
        <v>5975780</v>
      </c>
      <c r="R21" s="870">
        <v>5772625</v>
      </c>
      <c r="S21" s="955">
        <v>5562408</v>
      </c>
      <c r="Y21" s="66"/>
    </row>
    <row r="22" spans="1:25" ht="18" customHeight="1">
      <c r="A22" s="106" t="s">
        <v>38</v>
      </c>
      <c r="B22" s="712">
        <v>3559946</v>
      </c>
      <c r="C22" s="248">
        <v>3597365</v>
      </c>
      <c r="D22" s="249">
        <v>3574414</v>
      </c>
      <c r="E22" s="248">
        <v>3576710</v>
      </c>
      <c r="F22" s="249">
        <v>3637893</v>
      </c>
      <c r="G22" s="248">
        <v>3542715</v>
      </c>
      <c r="H22" s="249">
        <v>3459873</v>
      </c>
      <c r="I22" s="248">
        <v>3327235</v>
      </c>
      <c r="J22" s="249">
        <v>3188863</v>
      </c>
      <c r="K22" s="242">
        <v>3095055</v>
      </c>
      <c r="L22" s="575">
        <v>3056392</v>
      </c>
      <c r="M22" s="693">
        <v>3070315</v>
      </c>
      <c r="N22" s="745">
        <v>3111533</v>
      </c>
      <c r="O22" s="833">
        <v>3079875</v>
      </c>
      <c r="P22" s="870">
        <v>2971103</v>
      </c>
      <c r="Q22" s="902">
        <v>2874513</v>
      </c>
      <c r="R22" s="870">
        <v>2765611</v>
      </c>
      <c r="S22" s="955">
        <v>2665296</v>
      </c>
      <c r="Y22" s="66"/>
    </row>
    <row r="23" spans="1:25" ht="18" customHeight="1">
      <c r="A23" s="106" t="s">
        <v>39</v>
      </c>
      <c r="B23" s="712">
        <v>1439574</v>
      </c>
      <c r="C23" s="248">
        <v>1414622</v>
      </c>
      <c r="D23" s="249">
        <v>1387746</v>
      </c>
      <c r="E23" s="248">
        <v>1379872</v>
      </c>
      <c r="F23" s="249">
        <v>1356643</v>
      </c>
      <c r="G23" s="248">
        <v>1357155</v>
      </c>
      <c r="H23" s="249">
        <v>1329633</v>
      </c>
      <c r="I23" s="248">
        <v>1296148</v>
      </c>
      <c r="J23" s="249">
        <v>1285764</v>
      </c>
      <c r="K23" s="242">
        <v>1232364</v>
      </c>
      <c r="L23" s="575">
        <v>1210098</v>
      </c>
      <c r="M23" s="693">
        <v>1355951</v>
      </c>
      <c r="N23" s="745">
        <v>1324575</v>
      </c>
      <c r="O23" s="833">
        <v>1301575</v>
      </c>
      <c r="P23" s="870">
        <v>1273178</v>
      </c>
      <c r="Q23" s="902">
        <v>1245227</v>
      </c>
      <c r="R23" s="870">
        <v>1199854</v>
      </c>
      <c r="S23" s="955">
        <v>1162113</v>
      </c>
      <c r="Y23" s="66"/>
    </row>
    <row r="24" spans="1:25" ht="18" customHeight="1">
      <c r="A24" s="106" t="s">
        <v>40</v>
      </c>
      <c r="B24" s="712">
        <v>1543799</v>
      </c>
      <c r="C24" s="248">
        <v>1533755</v>
      </c>
      <c r="D24" s="249">
        <v>1498636</v>
      </c>
      <c r="E24" s="248">
        <v>1441940</v>
      </c>
      <c r="F24" s="249">
        <v>1397937</v>
      </c>
      <c r="G24" s="248">
        <v>1324804</v>
      </c>
      <c r="H24" s="249">
        <v>1236051</v>
      </c>
      <c r="I24" s="248">
        <v>1186953</v>
      </c>
      <c r="J24" s="249">
        <v>1149527</v>
      </c>
      <c r="K24" s="242">
        <v>1102696</v>
      </c>
      <c r="L24" s="575">
        <v>1067801</v>
      </c>
      <c r="M24" s="693">
        <v>1110300</v>
      </c>
      <c r="N24" s="745">
        <v>1122549</v>
      </c>
      <c r="O24" s="833">
        <v>1100313</v>
      </c>
      <c r="P24" s="870">
        <v>1073934</v>
      </c>
      <c r="Q24" s="902">
        <v>1046251</v>
      </c>
      <c r="R24" s="870">
        <v>1012435</v>
      </c>
      <c r="S24" s="955">
        <v>977368</v>
      </c>
      <c r="Y24" s="66"/>
    </row>
    <row r="25" spans="1:25" ht="18" customHeight="1">
      <c r="A25" s="107" t="s">
        <v>41</v>
      </c>
      <c r="B25" s="713">
        <v>2126249</v>
      </c>
      <c r="C25" s="250">
        <v>2173716</v>
      </c>
      <c r="D25" s="251">
        <v>2166664</v>
      </c>
      <c r="E25" s="250">
        <v>2170191</v>
      </c>
      <c r="F25" s="251">
        <v>2173958</v>
      </c>
      <c r="G25" s="250">
        <v>2141611</v>
      </c>
      <c r="H25" s="251">
        <v>2100313</v>
      </c>
      <c r="I25" s="250">
        <v>2024894</v>
      </c>
      <c r="J25" s="251">
        <v>1910272</v>
      </c>
      <c r="K25" s="243">
        <v>1841495</v>
      </c>
      <c r="L25" s="576">
        <v>1772039</v>
      </c>
      <c r="M25" s="694">
        <v>1791507</v>
      </c>
      <c r="N25" s="784">
        <v>1768140</v>
      </c>
      <c r="O25" s="834">
        <v>1731842</v>
      </c>
      <c r="P25" s="871">
        <v>1725176</v>
      </c>
      <c r="Q25" s="903">
        <v>1684001</v>
      </c>
      <c r="R25" s="871">
        <v>1616405</v>
      </c>
      <c r="S25" s="957">
        <v>1542330</v>
      </c>
      <c r="Y25" s="66"/>
    </row>
    <row r="26" spans="1:25" ht="18" customHeight="1">
      <c r="A26" s="106" t="s">
        <v>42</v>
      </c>
      <c r="B26" s="712">
        <v>2423524</v>
      </c>
      <c r="C26" s="248">
        <v>2515485</v>
      </c>
      <c r="D26" s="249">
        <v>2506348</v>
      </c>
      <c r="E26" s="248">
        <v>2505961</v>
      </c>
      <c r="F26" s="249">
        <v>2440988</v>
      </c>
      <c r="G26" s="248">
        <v>2428935</v>
      </c>
      <c r="H26" s="249">
        <v>2353620</v>
      </c>
      <c r="I26" s="248">
        <v>2251091</v>
      </c>
      <c r="J26" s="249">
        <v>2146036</v>
      </c>
      <c r="K26" s="242">
        <v>2040518</v>
      </c>
      <c r="L26" s="575">
        <v>2000230</v>
      </c>
      <c r="M26" s="693">
        <v>1953820</v>
      </c>
      <c r="N26" s="745">
        <v>1832399</v>
      </c>
      <c r="O26" s="833">
        <v>1800472</v>
      </c>
      <c r="P26" s="870">
        <v>1825156</v>
      </c>
      <c r="Q26" s="902">
        <v>1801337</v>
      </c>
      <c r="R26" s="870">
        <v>1758675</v>
      </c>
      <c r="S26" s="955">
        <v>1709563</v>
      </c>
      <c r="Y26" s="66"/>
    </row>
    <row r="27" spans="1:25" ht="18" customHeight="1">
      <c r="A27" s="106" t="s">
        <v>43</v>
      </c>
      <c r="B27" s="712">
        <v>822990</v>
      </c>
      <c r="C27" s="248">
        <v>818979</v>
      </c>
      <c r="D27" s="249">
        <v>804652</v>
      </c>
      <c r="E27" s="248">
        <v>801649</v>
      </c>
      <c r="F27" s="249">
        <v>764536</v>
      </c>
      <c r="G27" s="248">
        <v>768216</v>
      </c>
      <c r="H27" s="249">
        <v>797973</v>
      </c>
      <c r="I27" s="248">
        <v>775378</v>
      </c>
      <c r="J27" s="249">
        <v>737751</v>
      </c>
      <c r="K27" s="242">
        <v>690024</v>
      </c>
      <c r="L27" s="575">
        <v>661288</v>
      </c>
      <c r="M27" s="693">
        <v>688379</v>
      </c>
      <c r="N27" s="745">
        <v>663772</v>
      </c>
      <c r="O27" s="833">
        <v>692360</v>
      </c>
      <c r="P27" s="870">
        <v>669004</v>
      </c>
      <c r="Q27" s="902">
        <v>649459</v>
      </c>
      <c r="R27" s="870">
        <v>611057</v>
      </c>
      <c r="S27" s="955">
        <v>578667</v>
      </c>
      <c r="Y27" s="66"/>
    </row>
    <row r="28" spans="1:25" ht="18" customHeight="1">
      <c r="A28" s="106" t="s">
        <v>44</v>
      </c>
      <c r="B28" s="712">
        <v>3932708</v>
      </c>
      <c r="C28" s="248">
        <v>3760409</v>
      </c>
      <c r="D28" s="249">
        <v>3802622</v>
      </c>
      <c r="E28" s="248">
        <v>3599027</v>
      </c>
      <c r="F28" s="249">
        <v>3660869</v>
      </c>
      <c r="G28" s="248">
        <v>3488961</v>
      </c>
      <c r="H28" s="249">
        <v>3634524</v>
      </c>
      <c r="I28" s="248">
        <v>3541493</v>
      </c>
      <c r="J28" s="249">
        <v>3369687</v>
      </c>
      <c r="K28" s="242">
        <v>3239029</v>
      </c>
      <c r="L28" s="575">
        <v>3189630</v>
      </c>
      <c r="M28" s="693">
        <v>3173227</v>
      </c>
      <c r="N28" s="745">
        <v>3096645</v>
      </c>
      <c r="O28" s="833">
        <v>3166012</v>
      </c>
      <c r="P28" s="870">
        <v>3079098</v>
      </c>
      <c r="Q28" s="902">
        <v>2984383</v>
      </c>
      <c r="R28" s="870">
        <v>2886157</v>
      </c>
      <c r="S28" s="955">
        <v>2792131</v>
      </c>
      <c r="Y28" s="66"/>
    </row>
    <row r="29" spans="1:25" ht="18" customHeight="1">
      <c r="A29" s="106" t="s">
        <v>45</v>
      </c>
      <c r="B29" s="712">
        <v>4580383</v>
      </c>
      <c r="C29" s="248">
        <v>4313988</v>
      </c>
      <c r="D29" s="249">
        <v>4252502</v>
      </c>
      <c r="E29" s="248">
        <v>4131520</v>
      </c>
      <c r="F29" s="249">
        <v>3931469</v>
      </c>
      <c r="G29" s="248">
        <v>3804513</v>
      </c>
      <c r="H29" s="249">
        <v>3914218</v>
      </c>
      <c r="I29" s="248">
        <v>3771142</v>
      </c>
      <c r="J29" s="249">
        <v>3565171</v>
      </c>
      <c r="K29" s="242">
        <v>3432038</v>
      </c>
      <c r="L29" s="575">
        <v>3321129</v>
      </c>
      <c r="M29" s="693">
        <v>3245760</v>
      </c>
      <c r="N29" s="745">
        <v>3102061</v>
      </c>
      <c r="O29" s="833">
        <v>3075544</v>
      </c>
      <c r="P29" s="870">
        <v>2927081</v>
      </c>
      <c r="Q29" s="902">
        <v>2829937</v>
      </c>
      <c r="R29" s="870">
        <v>2711816</v>
      </c>
      <c r="S29" s="955">
        <v>2609427</v>
      </c>
      <c r="Y29" s="66"/>
    </row>
    <row r="30" spans="1:25" ht="18" customHeight="1">
      <c r="A30" s="107" t="s">
        <v>46</v>
      </c>
      <c r="B30" s="713">
        <v>6287424</v>
      </c>
      <c r="C30" s="250">
        <v>6363024</v>
      </c>
      <c r="D30" s="251">
        <v>6262696</v>
      </c>
      <c r="E30" s="250">
        <v>6027730</v>
      </c>
      <c r="F30" s="251">
        <v>5965971</v>
      </c>
      <c r="G30" s="250">
        <v>5498139</v>
      </c>
      <c r="H30" s="251">
        <v>5174471</v>
      </c>
      <c r="I30" s="250">
        <v>4819294</v>
      </c>
      <c r="J30" s="251">
        <v>4614333</v>
      </c>
      <c r="K30" s="243">
        <v>4487619</v>
      </c>
      <c r="L30" s="576">
        <v>4393671</v>
      </c>
      <c r="M30" s="694">
        <v>4410849</v>
      </c>
      <c r="N30" s="784">
        <v>4608796</v>
      </c>
      <c r="O30" s="834">
        <v>4490783</v>
      </c>
      <c r="P30" s="871">
        <v>4303103</v>
      </c>
      <c r="Q30" s="903">
        <v>4118050</v>
      </c>
      <c r="R30" s="871">
        <v>3895173</v>
      </c>
      <c r="S30" s="957">
        <v>3718987</v>
      </c>
      <c r="Y30" s="66"/>
    </row>
    <row r="31" spans="1:25" ht="18" customHeight="1">
      <c r="A31" s="106" t="s">
        <v>47</v>
      </c>
      <c r="B31" s="712">
        <v>2926177</v>
      </c>
      <c r="C31" s="248">
        <v>2935154</v>
      </c>
      <c r="D31" s="249">
        <v>2940034</v>
      </c>
      <c r="E31" s="248">
        <v>2861684</v>
      </c>
      <c r="F31" s="249">
        <v>2698867</v>
      </c>
      <c r="G31" s="248">
        <v>2804937</v>
      </c>
      <c r="H31" s="249">
        <v>2708221</v>
      </c>
      <c r="I31" s="248">
        <v>2572413</v>
      </c>
      <c r="J31" s="249">
        <v>2453860</v>
      </c>
      <c r="K31" s="242">
        <v>2377827</v>
      </c>
      <c r="L31" s="575">
        <v>2317299</v>
      </c>
      <c r="M31" s="693">
        <v>2384842</v>
      </c>
      <c r="N31" s="745">
        <v>2318991</v>
      </c>
      <c r="O31" s="833">
        <v>2273378</v>
      </c>
      <c r="P31" s="870">
        <v>2209799</v>
      </c>
      <c r="Q31" s="902">
        <v>2137158</v>
      </c>
      <c r="R31" s="870">
        <v>2078200</v>
      </c>
      <c r="S31" s="955">
        <v>2006436</v>
      </c>
      <c r="Y31" s="66"/>
    </row>
    <row r="32" spans="1:25" ht="18" customHeight="1">
      <c r="A32" s="106" t="s">
        <v>48</v>
      </c>
      <c r="B32" s="712">
        <v>1288847</v>
      </c>
      <c r="C32" s="248">
        <v>1355932</v>
      </c>
      <c r="D32" s="249">
        <v>1352284</v>
      </c>
      <c r="E32" s="248">
        <v>1356136</v>
      </c>
      <c r="F32" s="249">
        <v>1332389</v>
      </c>
      <c r="G32" s="248">
        <v>1332853</v>
      </c>
      <c r="H32" s="249">
        <v>1277168</v>
      </c>
      <c r="I32" s="248">
        <v>1235339</v>
      </c>
      <c r="J32" s="249">
        <v>1186725</v>
      </c>
      <c r="K32" s="242">
        <v>1148580</v>
      </c>
      <c r="L32" s="575">
        <v>1125570</v>
      </c>
      <c r="M32" s="693">
        <v>1117163</v>
      </c>
      <c r="N32" s="745">
        <v>1113684</v>
      </c>
      <c r="O32" s="833">
        <v>1089448</v>
      </c>
      <c r="P32" s="870">
        <v>1108030</v>
      </c>
      <c r="Q32" s="902">
        <v>1090688</v>
      </c>
      <c r="R32" s="870">
        <v>1035350</v>
      </c>
      <c r="S32" s="955">
        <v>1017589</v>
      </c>
      <c r="Y32" s="66"/>
    </row>
    <row r="33" spans="1:25" ht="18" customHeight="1">
      <c r="A33" s="106" t="s">
        <v>49</v>
      </c>
      <c r="B33" s="712">
        <v>3464118</v>
      </c>
      <c r="C33" s="248">
        <v>3508475</v>
      </c>
      <c r="D33" s="249">
        <v>3418983</v>
      </c>
      <c r="E33" s="248">
        <v>3446252</v>
      </c>
      <c r="F33" s="249">
        <v>3328130</v>
      </c>
      <c r="G33" s="248">
        <v>3262072</v>
      </c>
      <c r="H33" s="249">
        <v>3145872</v>
      </c>
      <c r="I33" s="248">
        <v>3067732</v>
      </c>
      <c r="J33" s="249">
        <v>2997347</v>
      </c>
      <c r="K33" s="242">
        <v>2906801</v>
      </c>
      <c r="L33" s="575">
        <v>2852641</v>
      </c>
      <c r="M33" s="693">
        <v>2892074</v>
      </c>
      <c r="N33" s="745">
        <v>2907056</v>
      </c>
      <c r="O33" s="833">
        <v>2841990</v>
      </c>
      <c r="P33" s="870">
        <v>2777895</v>
      </c>
      <c r="Q33" s="902">
        <v>2722229</v>
      </c>
      <c r="R33" s="870">
        <v>2649833</v>
      </c>
      <c r="S33" s="955">
        <v>2567972</v>
      </c>
      <c r="Y33" s="66"/>
    </row>
    <row r="34" spans="1:25" ht="18" customHeight="1">
      <c r="A34" s="106" t="s">
        <v>50</v>
      </c>
      <c r="B34" s="712">
        <v>530884</v>
      </c>
      <c r="C34" s="248">
        <v>514992</v>
      </c>
      <c r="D34" s="249">
        <v>529878</v>
      </c>
      <c r="E34" s="248">
        <v>527989</v>
      </c>
      <c r="F34" s="249">
        <v>521550</v>
      </c>
      <c r="G34" s="248">
        <v>514353</v>
      </c>
      <c r="H34" s="249">
        <v>509979</v>
      </c>
      <c r="I34" s="248">
        <v>500865</v>
      </c>
      <c r="J34" s="249">
        <v>490505</v>
      </c>
      <c r="K34" s="242">
        <v>482548</v>
      </c>
      <c r="L34" s="575">
        <v>471621</v>
      </c>
      <c r="M34" s="693">
        <v>487046</v>
      </c>
      <c r="N34" s="745">
        <v>472596</v>
      </c>
      <c r="O34" s="833">
        <v>460058</v>
      </c>
      <c r="P34" s="870">
        <v>445368</v>
      </c>
      <c r="Q34" s="902">
        <v>434740</v>
      </c>
      <c r="R34" s="870">
        <v>416389</v>
      </c>
      <c r="S34" s="955">
        <v>406450</v>
      </c>
      <c r="Y34" s="66"/>
    </row>
    <row r="35" spans="1:25" ht="18" customHeight="1">
      <c r="A35" s="107" t="s">
        <v>51</v>
      </c>
      <c r="B35" s="713">
        <v>946718</v>
      </c>
      <c r="C35" s="250">
        <v>1010682</v>
      </c>
      <c r="D35" s="251">
        <v>949217</v>
      </c>
      <c r="E35" s="250">
        <v>931979</v>
      </c>
      <c r="F35" s="251">
        <v>1030125</v>
      </c>
      <c r="G35" s="250">
        <v>867474</v>
      </c>
      <c r="H35" s="251">
        <v>828394</v>
      </c>
      <c r="I35" s="250">
        <v>775829</v>
      </c>
      <c r="J35" s="251">
        <v>736105</v>
      </c>
      <c r="K35" s="243">
        <v>736257</v>
      </c>
      <c r="L35" s="576">
        <v>665963</v>
      </c>
      <c r="M35" s="694">
        <v>692446</v>
      </c>
      <c r="N35" s="784">
        <v>681113</v>
      </c>
      <c r="O35" s="834">
        <v>661351</v>
      </c>
      <c r="P35" s="871">
        <v>643858</v>
      </c>
      <c r="Q35" s="903">
        <v>627976</v>
      </c>
      <c r="R35" s="871">
        <v>623671</v>
      </c>
      <c r="S35" s="957">
        <v>606104</v>
      </c>
      <c r="Y35" s="66"/>
    </row>
    <row r="36" spans="1:25" ht="18" customHeight="1">
      <c r="A36" s="106" t="s">
        <v>52</v>
      </c>
      <c r="B36" s="712">
        <v>1331122</v>
      </c>
      <c r="C36" s="248">
        <v>1341786</v>
      </c>
      <c r="D36" s="249">
        <v>1353193</v>
      </c>
      <c r="E36" s="248">
        <v>1366124</v>
      </c>
      <c r="F36" s="249">
        <v>1352724</v>
      </c>
      <c r="G36" s="248">
        <v>1351282</v>
      </c>
      <c r="H36" s="249">
        <v>1348042</v>
      </c>
      <c r="I36" s="248">
        <v>1304641</v>
      </c>
      <c r="J36" s="249">
        <v>1301193</v>
      </c>
      <c r="K36" s="242">
        <v>1272060</v>
      </c>
      <c r="L36" s="575">
        <v>1260566</v>
      </c>
      <c r="M36" s="693">
        <v>1251993</v>
      </c>
      <c r="N36" s="745">
        <v>1246342</v>
      </c>
      <c r="O36" s="833">
        <v>1233166</v>
      </c>
      <c r="P36" s="870">
        <v>1200201</v>
      </c>
      <c r="Q36" s="902">
        <v>1158231</v>
      </c>
      <c r="R36" s="870">
        <v>1106314</v>
      </c>
      <c r="S36" s="955">
        <v>1042093</v>
      </c>
      <c r="Y36" s="66"/>
    </row>
    <row r="37" spans="1:25" ht="18" customHeight="1">
      <c r="A37" s="106" t="s">
        <v>53</v>
      </c>
      <c r="B37" s="712">
        <v>861976</v>
      </c>
      <c r="C37" s="248">
        <v>813919</v>
      </c>
      <c r="D37" s="249">
        <v>805143</v>
      </c>
      <c r="E37" s="248">
        <v>775864</v>
      </c>
      <c r="F37" s="249">
        <v>758515</v>
      </c>
      <c r="G37" s="248">
        <v>741553</v>
      </c>
      <c r="H37" s="249">
        <v>743300</v>
      </c>
      <c r="I37" s="248">
        <v>723408</v>
      </c>
      <c r="J37" s="249">
        <v>703594</v>
      </c>
      <c r="K37" s="242">
        <v>670480</v>
      </c>
      <c r="L37" s="575">
        <v>653880</v>
      </c>
      <c r="M37" s="693">
        <v>645599</v>
      </c>
      <c r="N37" s="745">
        <v>624329</v>
      </c>
      <c r="O37" s="833">
        <v>624466</v>
      </c>
      <c r="P37" s="870">
        <v>597625</v>
      </c>
      <c r="Q37" s="902">
        <v>575471</v>
      </c>
      <c r="R37" s="870">
        <v>545538</v>
      </c>
      <c r="S37" s="955">
        <v>507413</v>
      </c>
      <c r="Y37" s="66"/>
    </row>
    <row r="38" spans="1:25" ht="18" customHeight="1">
      <c r="A38" s="106" t="s">
        <v>54</v>
      </c>
      <c r="B38" s="712">
        <v>6867616</v>
      </c>
      <c r="C38" s="248">
        <v>6705441</v>
      </c>
      <c r="D38" s="249">
        <v>6747131</v>
      </c>
      <c r="E38" s="248">
        <v>6707243</v>
      </c>
      <c r="F38" s="249">
        <v>6482459</v>
      </c>
      <c r="G38" s="248">
        <v>6226079</v>
      </c>
      <c r="H38" s="249">
        <v>6200678</v>
      </c>
      <c r="I38" s="248">
        <v>5766555</v>
      </c>
      <c r="J38" s="249">
        <v>5425840</v>
      </c>
      <c r="K38" s="242">
        <v>5148627</v>
      </c>
      <c r="L38" s="575">
        <v>4972805</v>
      </c>
      <c r="M38" s="693">
        <v>4846691</v>
      </c>
      <c r="N38" s="745">
        <v>4714621</v>
      </c>
      <c r="O38" s="833">
        <v>4784134</v>
      </c>
      <c r="P38" s="870">
        <v>4543272</v>
      </c>
      <c r="Q38" s="902">
        <v>4354251</v>
      </c>
      <c r="R38" s="870">
        <v>4136613</v>
      </c>
      <c r="S38" s="955">
        <v>3936466</v>
      </c>
      <c r="Y38" s="66"/>
    </row>
    <row r="39" spans="1:25" ht="18" customHeight="1">
      <c r="A39" s="106" t="s">
        <v>55</v>
      </c>
      <c r="B39" s="712">
        <v>940489</v>
      </c>
      <c r="C39" s="248">
        <v>947809</v>
      </c>
      <c r="D39" s="249">
        <v>957195</v>
      </c>
      <c r="E39" s="248">
        <v>977439</v>
      </c>
      <c r="F39" s="249">
        <v>965946</v>
      </c>
      <c r="G39" s="248">
        <v>969763</v>
      </c>
      <c r="H39" s="249">
        <v>965816</v>
      </c>
      <c r="I39" s="248">
        <v>940232</v>
      </c>
      <c r="J39" s="249">
        <v>919450</v>
      </c>
      <c r="K39" s="242">
        <v>894345</v>
      </c>
      <c r="L39" s="575">
        <v>879539</v>
      </c>
      <c r="M39" s="693">
        <v>902178</v>
      </c>
      <c r="N39" s="745">
        <v>892715</v>
      </c>
      <c r="O39" s="833">
        <v>876787</v>
      </c>
      <c r="P39" s="870">
        <v>859647</v>
      </c>
      <c r="Q39" s="902">
        <v>834387</v>
      </c>
      <c r="R39" s="870">
        <v>815565</v>
      </c>
      <c r="S39" s="955">
        <v>783261</v>
      </c>
      <c r="Y39" s="66"/>
    </row>
    <row r="40" spans="1:25" ht="18" customHeight="1">
      <c r="A40" s="107" t="s">
        <v>56</v>
      </c>
      <c r="B40" s="713">
        <v>12675692</v>
      </c>
      <c r="C40" s="250">
        <v>11532265</v>
      </c>
      <c r="D40" s="251">
        <v>10952903</v>
      </c>
      <c r="E40" s="250">
        <v>10689293</v>
      </c>
      <c r="F40" s="251">
        <v>10223476</v>
      </c>
      <c r="G40" s="250">
        <v>9806596</v>
      </c>
      <c r="H40" s="251">
        <v>10037200</v>
      </c>
      <c r="I40" s="250">
        <v>9588446</v>
      </c>
      <c r="J40" s="251">
        <v>9115865</v>
      </c>
      <c r="K40" s="243">
        <v>8685767</v>
      </c>
      <c r="L40" s="576">
        <v>8474296</v>
      </c>
      <c r="M40" s="694">
        <v>8292109</v>
      </c>
      <c r="N40" s="784">
        <v>8019979</v>
      </c>
      <c r="O40" s="834">
        <v>8297089</v>
      </c>
      <c r="P40" s="871">
        <v>7900420</v>
      </c>
      <c r="Q40" s="903">
        <v>7416834</v>
      </c>
      <c r="R40" s="871">
        <v>7067751</v>
      </c>
      <c r="S40" s="955">
        <v>6901625</v>
      </c>
      <c r="Y40" s="66"/>
    </row>
    <row r="41" spans="1:25" ht="18" customHeight="1">
      <c r="A41" s="106" t="s">
        <v>57</v>
      </c>
      <c r="B41" s="712">
        <v>4922110</v>
      </c>
      <c r="C41" s="248">
        <v>5136006</v>
      </c>
      <c r="D41" s="249">
        <v>5133984</v>
      </c>
      <c r="E41" s="248">
        <v>5040317</v>
      </c>
      <c r="F41" s="249">
        <v>5023740</v>
      </c>
      <c r="G41" s="248">
        <v>4942113</v>
      </c>
      <c r="H41" s="249">
        <v>4824385</v>
      </c>
      <c r="I41" s="248">
        <v>4682253</v>
      </c>
      <c r="J41" s="249">
        <v>4630912</v>
      </c>
      <c r="K41" s="242">
        <v>4440280</v>
      </c>
      <c r="L41" s="575">
        <v>4349371</v>
      </c>
      <c r="M41" s="693">
        <v>4239339</v>
      </c>
      <c r="N41" s="745">
        <v>4141827</v>
      </c>
      <c r="O41" s="833">
        <v>4059971</v>
      </c>
      <c r="P41" s="870">
        <v>4067105</v>
      </c>
      <c r="Q41" s="902">
        <v>3973280</v>
      </c>
      <c r="R41" s="870">
        <v>3846867</v>
      </c>
      <c r="S41" s="958">
        <v>3714922</v>
      </c>
      <c r="Y41" s="66"/>
    </row>
    <row r="42" spans="1:25" ht="18" customHeight="1">
      <c r="A42" s="106" t="s">
        <v>58</v>
      </c>
      <c r="B42" s="712">
        <v>357062</v>
      </c>
      <c r="C42" s="248">
        <v>354945</v>
      </c>
      <c r="D42" s="249">
        <v>317270</v>
      </c>
      <c r="E42" s="248">
        <v>312573</v>
      </c>
      <c r="F42" s="249">
        <v>306963</v>
      </c>
      <c r="G42" s="248">
        <v>303326</v>
      </c>
      <c r="H42" s="249">
        <v>293639</v>
      </c>
      <c r="I42" s="248">
        <v>280507</v>
      </c>
      <c r="J42" s="249">
        <v>275457</v>
      </c>
      <c r="K42" s="242">
        <v>265881</v>
      </c>
      <c r="L42" s="575">
        <v>257409</v>
      </c>
      <c r="M42" s="693">
        <v>280323</v>
      </c>
      <c r="N42" s="745">
        <v>278956</v>
      </c>
      <c r="O42" s="833">
        <v>271969</v>
      </c>
      <c r="P42" s="870">
        <v>267339</v>
      </c>
      <c r="Q42" s="902">
        <v>261387</v>
      </c>
      <c r="R42" s="870">
        <v>253392</v>
      </c>
      <c r="S42" s="955">
        <v>247817</v>
      </c>
      <c r="Y42" s="66"/>
    </row>
    <row r="43" spans="1:25" ht="18" customHeight="1">
      <c r="A43" s="106" t="s">
        <v>164</v>
      </c>
      <c r="B43" s="712">
        <v>0</v>
      </c>
      <c r="C43" s="248">
        <v>0</v>
      </c>
      <c r="D43" s="249">
        <v>0</v>
      </c>
      <c r="E43" s="248">
        <v>0</v>
      </c>
      <c r="F43" s="249">
        <v>0</v>
      </c>
      <c r="G43" s="248">
        <v>0</v>
      </c>
      <c r="H43" s="249">
        <v>0</v>
      </c>
      <c r="I43" s="248">
        <v>0</v>
      </c>
      <c r="J43" s="249">
        <v>0</v>
      </c>
      <c r="K43" s="242">
        <v>0</v>
      </c>
      <c r="L43" s="575">
        <v>0</v>
      </c>
      <c r="M43" s="693">
        <v>0</v>
      </c>
      <c r="N43" s="745">
        <v>22770</v>
      </c>
      <c r="O43" s="833">
        <v>21313</v>
      </c>
      <c r="P43" s="870">
        <v>20644</v>
      </c>
      <c r="Q43" s="902">
        <v>19406</v>
      </c>
      <c r="R43" s="870">
        <v>18437</v>
      </c>
      <c r="S43" s="955">
        <v>17902</v>
      </c>
      <c r="Y43" s="66"/>
    </row>
    <row r="44" spans="1:25" ht="18" customHeight="1">
      <c r="A44" s="106" t="s">
        <v>59</v>
      </c>
      <c r="B44" s="712">
        <v>6904938</v>
      </c>
      <c r="C44" s="248">
        <v>6944806</v>
      </c>
      <c r="D44" s="249">
        <v>6922773</v>
      </c>
      <c r="E44" s="248">
        <v>6876434</v>
      </c>
      <c r="F44" s="249">
        <v>6967603</v>
      </c>
      <c r="G44" s="248">
        <v>6705911</v>
      </c>
      <c r="H44" s="249">
        <v>6405570</v>
      </c>
      <c r="I44" s="248">
        <v>6131768</v>
      </c>
      <c r="J44" s="249">
        <v>5889260</v>
      </c>
      <c r="K44" s="242">
        <v>5697351</v>
      </c>
      <c r="L44" s="575">
        <v>5581862</v>
      </c>
      <c r="M44" s="693">
        <v>5504901</v>
      </c>
      <c r="N44" s="745">
        <v>5574685</v>
      </c>
      <c r="O44" s="833">
        <v>5367588</v>
      </c>
      <c r="P44" s="870">
        <v>5167995</v>
      </c>
      <c r="Q44" s="902">
        <v>4973233</v>
      </c>
      <c r="R44" s="870">
        <v>4762633</v>
      </c>
      <c r="S44" s="955">
        <v>4536900</v>
      </c>
      <c r="Y44" s="66"/>
    </row>
    <row r="45" spans="1:25" ht="18" customHeight="1">
      <c r="A45" s="107" t="s">
        <v>60</v>
      </c>
      <c r="B45" s="713">
        <v>2008819</v>
      </c>
      <c r="C45" s="250">
        <v>1983894</v>
      </c>
      <c r="D45" s="251">
        <v>1950618</v>
      </c>
      <c r="E45" s="250">
        <v>1923027</v>
      </c>
      <c r="F45" s="251">
        <v>1873489</v>
      </c>
      <c r="G45" s="250">
        <v>1822278</v>
      </c>
      <c r="H45" s="251">
        <v>1726359</v>
      </c>
      <c r="I45" s="250">
        <v>1679984</v>
      </c>
      <c r="J45" s="251">
        <v>1638861</v>
      </c>
      <c r="K45" s="243">
        <v>1591936</v>
      </c>
      <c r="L45" s="576">
        <v>1524900</v>
      </c>
      <c r="M45" s="694">
        <v>1534575</v>
      </c>
      <c r="N45" s="784">
        <v>1520798</v>
      </c>
      <c r="O45" s="834">
        <v>1469601</v>
      </c>
      <c r="P45" s="871">
        <v>1425484</v>
      </c>
      <c r="Q45" s="903">
        <v>1375337</v>
      </c>
      <c r="R45" s="871">
        <v>1320625</v>
      </c>
      <c r="S45" s="957">
        <v>1266683</v>
      </c>
      <c r="Y45" s="66"/>
    </row>
    <row r="46" spans="1:25" ht="18" customHeight="1">
      <c r="A46" s="106" t="s">
        <v>61</v>
      </c>
      <c r="B46" s="712">
        <v>2104982</v>
      </c>
      <c r="C46" s="248">
        <v>2119998</v>
      </c>
      <c r="D46" s="249">
        <v>2109510</v>
      </c>
      <c r="E46" s="248">
        <v>2079221</v>
      </c>
      <c r="F46" s="249">
        <v>2043164</v>
      </c>
      <c r="G46" s="248">
        <v>2005347</v>
      </c>
      <c r="H46" s="249">
        <v>1955544</v>
      </c>
      <c r="I46" s="248">
        <v>1871970</v>
      </c>
      <c r="J46" s="249">
        <v>1813627</v>
      </c>
      <c r="K46" s="242">
        <v>1743918</v>
      </c>
      <c r="L46" s="575">
        <v>1697357</v>
      </c>
      <c r="M46" s="693">
        <v>1672650</v>
      </c>
      <c r="N46" s="745">
        <v>1643476</v>
      </c>
      <c r="O46" s="833">
        <v>1627341</v>
      </c>
      <c r="P46" s="870">
        <v>1561802</v>
      </c>
      <c r="Q46" s="902">
        <v>1501815</v>
      </c>
      <c r="R46" s="870">
        <v>1429395</v>
      </c>
      <c r="S46" s="955">
        <v>1358675</v>
      </c>
      <c r="Y46" s="66"/>
    </row>
    <row r="47" spans="1:25" ht="18" customHeight="1">
      <c r="A47" s="106" t="s">
        <v>62</v>
      </c>
      <c r="B47" s="712">
        <v>8474914</v>
      </c>
      <c r="C47" s="248">
        <v>8200347</v>
      </c>
      <c r="D47" s="249">
        <v>8012115</v>
      </c>
      <c r="E47" s="248">
        <v>7818599</v>
      </c>
      <c r="F47" s="249">
        <v>7524072</v>
      </c>
      <c r="G47" s="248">
        <v>7288959</v>
      </c>
      <c r="H47" s="249">
        <v>7394441</v>
      </c>
      <c r="I47" s="248">
        <v>7146626</v>
      </c>
      <c r="J47" s="249">
        <v>6922904</v>
      </c>
      <c r="K47" s="242">
        <v>6638982</v>
      </c>
      <c r="L47" s="575">
        <v>6498790</v>
      </c>
      <c r="M47" s="693">
        <v>6400366</v>
      </c>
      <c r="N47" s="745">
        <v>6299554</v>
      </c>
      <c r="O47" s="833">
        <v>6385263</v>
      </c>
      <c r="P47" s="870">
        <v>6174592</v>
      </c>
      <c r="Q47" s="902">
        <v>5953091</v>
      </c>
      <c r="R47" s="870">
        <v>5775167</v>
      </c>
      <c r="S47" s="955">
        <v>5493866</v>
      </c>
      <c r="Y47" s="66"/>
    </row>
    <row r="48" spans="1:25" ht="18" customHeight="1">
      <c r="A48" s="106" t="s">
        <v>63</v>
      </c>
      <c r="B48" s="712">
        <v>1294962</v>
      </c>
      <c r="C48" s="248">
        <v>1288076</v>
      </c>
      <c r="D48" s="249">
        <v>1299291</v>
      </c>
      <c r="E48" s="248">
        <v>1300665</v>
      </c>
      <c r="F48" s="249">
        <v>1288439</v>
      </c>
      <c r="G48" s="248">
        <v>1288718</v>
      </c>
      <c r="H48" s="249">
        <v>1276493</v>
      </c>
      <c r="I48" s="248">
        <v>1212779</v>
      </c>
      <c r="J48" s="249">
        <v>1178707</v>
      </c>
      <c r="K48" s="242">
        <v>1111894</v>
      </c>
      <c r="L48" s="575">
        <v>1072456</v>
      </c>
      <c r="M48" s="693">
        <v>1047636</v>
      </c>
      <c r="N48" s="745">
        <v>1020878</v>
      </c>
      <c r="O48" s="833">
        <v>1035002</v>
      </c>
      <c r="P48" s="870">
        <v>993726</v>
      </c>
      <c r="Q48" s="902">
        <v>916442</v>
      </c>
      <c r="R48" s="870">
        <v>808542</v>
      </c>
      <c r="S48" s="955">
        <v>785674</v>
      </c>
      <c r="Y48" s="66"/>
    </row>
    <row r="49" spans="1:25" ht="18" customHeight="1">
      <c r="A49" s="106" t="s">
        <v>64</v>
      </c>
      <c r="B49" s="712">
        <v>676212</v>
      </c>
      <c r="C49" s="248">
        <v>639438</v>
      </c>
      <c r="D49" s="249">
        <v>627784</v>
      </c>
      <c r="E49" s="248">
        <v>604128</v>
      </c>
      <c r="F49" s="249">
        <v>570513</v>
      </c>
      <c r="G49" s="248">
        <v>547728</v>
      </c>
      <c r="H49" s="249">
        <v>542069</v>
      </c>
      <c r="I49" s="248">
        <v>509749</v>
      </c>
      <c r="J49" s="249">
        <v>482392</v>
      </c>
      <c r="K49" s="242">
        <v>448853</v>
      </c>
      <c r="L49" s="575">
        <v>420277</v>
      </c>
      <c r="M49" s="693">
        <v>394144</v>
      </c>
      <c r="N49" s="745">
        <v>369454</v>
      </c>
      <c r="O49" s="833">
        <v>362993</v>
      </c>
      <c r="P49" s="870">
        <v>339641</v>
      </c>
      <c r="Q49" s="902">
        <v>327155</v>
      </c>
      <c r="R49" s="870">
        <v>312110</v>
      </c>
      <c r="S49" s="955">
        <v>302228</v>
      </c>
      <c r="Y49" s="66"/>
    </row>
    <row r="50" spans="1:25" ht="18" customHeight="1">
      <c r="A50" s="107" t="s">
        <v>65</v>
      </c>
      <c r="B50" s="713">
        <v>2222641</v>
      </c>
      <c r="C50" s="250">
        <v>2234165</v>
      </c>
      <c r="D50" s="251">
        <v>2314649</v>
      </c>
      <c r="E50" s="250">
        <v>2239383</v>
      </c>
      <c r="F50" s="251">
        <v>2276681</v>
      </c>
      <c r="G50" s="250">
        <v>2253384</v>
      </c>
      <c r="H50" s="251">
        <v>2210548</v>
      </c>
      <c r="I50" s="250">
        <v>2143712</v>
      </c>
      <c r="J50" s="251">
        <v>2100205</v>
      </c>
      <c r="K50" s="243">
        <v>2025422</v>
      </c>
      <c r="L50" s="576">
        <v>2002526</v>
      </c>
      <c r="M50" s="694">
        <v>1895283</v>
      </c>
      <c r="N50" s="784">
        <v>1938813</v>
      </c>
      <c r="O50" s="834">
        <v>1907925</v>
      </c>
      <c r="P50" s="871">
        <v>1908827</v>
      </c>
      <c r="Q50" s="903">
        <v>1865872</v>
      </c>
      <c r="R50" s="871">
        <v>1798294</v>
      </c>
      <c r="S50" s="957">
        <v>1727608</v>
      </c>
      <c r="Y50" s="66"/>
    </row>
    <row r="51" spans="1:25" ht="18" customHeight="1">
      <c r="A51" s="106" t="s">
        <v>66</v>
      </c>
      <c r="B51" s="712">
        <v>353816</v>
      </c>
      <c r="C51" s="248">
        <v>353073</v>
      </c>
      <c r="D51" s="249">
        <v>309349</v>
      </c>
      <c r="E51" s="248">
        <v>338834</v>
      </c>
      <c r="F51" s="249">
        <v>327150</v>
      </c>
      <c r="G51" s="248">
        <v>314755</v>
      </c>
      <c r="H51" s="249">
        <v>309173</v>
      </c>
      <c r="I51" s="248">
        <v>296879</v>
      </c>
      <c r="J51" s="249">
        <v>297540</v>
      </c>
      <c r="K51" s="242">
        <v>271682</v>
      </c>
      <c r="L51" s="575">
        <v>269271</v>
      </c>
      <c r="M51" s="693">
        <v>297036</v>
      </c>
      <c r="N51" s="745">
        <v>279170</v>
      </c>
      <c r="O51" s="833">
        <v>279589</v>
      </c>
      <c r="P51" s="870">
        <v>278416</v>
      </c>
      <c r="Q51" s="902">
        <v>275687</v>
      </c>
      <c r="R51" s="870">
        <v>268279</v>
      </c>
      <c r="S51" s="955">
        <v>260666</v>
      </c>
      <c r="Y51" s="66"/>
    </row>
    <row r="52" spans="1:25" ht="18" customHeight="1">
      <c r="A52" s="106" t="s">
        <v>67</v>
      </c>
      <c r="B52" s="712">
        <v>3322220</v>
      </c>
      <c r="C52" s="248">
        <v>3419317</v>
      </c>
      <c r="D52" s="249">
        <v>3412145</v>
      </c>
      <c r="E52" s="248">
        <v>3352224</v>
      </c>
      <c r="F52" s="249">
        <v>3289154</v>
      </c>
      <c r="G52" s="248">
        <v>3232548</v>
      </c>
      <c r="H52" s="249">
        <v>3147556</v>
      </c>
      <c r="I52" s="248">
        <v>3042739</v>
      </c>
      <c r="J52" s="249">
        <v>2943127</v>
      </c>
      <c r="K52" s="242">
        <v>2818771</v>
      </c>
      <c r="L52" s="575">
        <v>2773968</v>
      </c>
      <c r="M52" s="693">
        <v>2727436</v>
      </c>
      <c r="N52" s="745">
        <v>2717515</v>
      </c>
      <c r="O52" s="833">
        <v>2675649</v>
      </c>
      <c r="P52" s="870">
        <v>2695269</v>
      </c>
      <c r="Q52" s="902">
        <v>2618129</v>
      </c>
      <c r="R52" s="870">
        <v>2537205</v>
      </c>
      <c r="S52" s="955">
        <v>2435555</v>
      </c>
      <c r="Y52" s="66"/>
    </row>
    <row r="53" spans="1:25" ht="18" customHeight="1">
      <c r="A53" s="106" t="s">
        <v>68</v>
      </c>
      <c r="B53" s="712">
        <v>12601936</v>
      </c>
      <c r="C53" s="248">
        <v>12349899</v>
      </c>
      <c r="D53" s="249">
        <v>11892768</v>
      </c>
      <c r="E53" s="248">
        <v>11496247</v>
      </c>
      <c r="F53" s="249">
        <v>11365441</v>
      </c>
      <c r="G53" s="248">
        <v>11006831</v>
      </c>
      <c r="H53" s="249">
        <v>10766127</v>
      </c>
      <c r="I53" s="248">
        <v>10451045</v>
      </c>
      <c r="J53" s="249">
        <v>10269558</v>
      </c>
      <c r="K53" s="242">
        <v>10139446</v>
      </c>
      <c r="L53" s="575">
        <v>9780440</v>
      </c>
      <c r="M53" s="693">
        <v>9730233</v>
      </c>
      <c r="N53" s="745">
        <v>10036157</v>
      </c>
      <c r="O53" s="833">
        <v>9958460</v>
      </c>
      <c r="P53" s="870">
        <v>9738139</v>
      </c>
      <c r="Q53" s="902">
        <v>9608287</v>
      </c>
      <c r="R53" s="870">
        <v>9329202</v>
      </c>
      <c r="S53" s="955">
        <v>9020265</v>
      </c>
      <c r="Y53" s="66"/>
    </row>
    <row r="54" spans="1:25" ht="18" customHeight="1">
      <c r="A54" s="106" t="s">
        <v>69</v>
      </c>
      <c r="B54" s="712">
        <v>1197043</v>
      </c>
      <c r="C54" s="248">
        <v>1207581</v>
      </c>
      <c r="D54" s="249">
        <v>1174625</v>
      </c>
      <c r="E54" s="248">
        <v>1149667</v>
      </c>
      <c r="F54" s="249">
        <v>1086537</v>
      </c>
      <c r="G54" s="248">
        <v>1090791</v>
      </c>
      <c r="H54" s="249">
        <v>1075061</v>
      </c>
      <c r="I54" s="248">
        <v>1019089</v>
      </c>
      <c r="J54" s="249">
        <v>993796</v>
      </c>
      <c r="K54" s="242">
        <v>940678</v>
      </c>
      <c r="L54" s="575">
        <v>923458</v>
      </c>
      <c r="M54" s="693">
        <v>917429</v>
      </c>
      <c r="N54" s="745">
        <v>924423</v>
      </c>
      <c r="O54" s="833">
        <v>915178</v>
      </c>
      <c r="P54" s="870">
        <v>894463</v>
      </c>
      <c r="Q54" s="902">
        <v>863672</v>
      </c>
      <c r="R54" s="870">
        <v>843787</v>
      </c>
      <c r="S54" s="955">
        <v>811137</v>
      </c>
      <c r="Y54" s="66"/>
    </row>
    <row r="55" spans="1:25" ht="18" customHeight="1">
      <c r="A55" s="107" t="s">
        <v>70</v>
      </c>
      <c r="B55" s="713">
        <v>404836</v>
      </c>
      <c r="C55" s="250">
        <v>377987</v>
      </c>
      <c r="D55" s="251">
        <v>400929</v>
      </c>
      <c r="E55" s="250">
        <v>399084</v>
      </c>
      <c r="F55" s="251">
        <v>388399</v>
      </c>
      <c r="G55" s="250">
        <v>383917</v>
      </c>
      <c r="H55" s="251">
        <v>395441</v>
      </c>
      <c r="I55" s="250">
        <v>385901</v>
      </c>
      <c r="J55" s="251">
        <v>376390</v>
      </c>
      <c r="K55" s="243">
        <v>366716</v>
      </c>
      <c r="L55" s="576">
        <v>361751</v>
      </c>
      <c r="M55" s="694">
        <v>369720</v>
      </c>
      <c r="N55" s="784">
        <v>363874</v>
      </c>
      <c r="O55" s="834">
        <v>369731</v>
      </c>
      <c r="P55" s="871">
        <v>362375</v>
      </c>
      <c r="Q55" s="903">
        <v>355423</v>
      </c>
      <c r="R55" s="871">
        <v>340436</v>
      </c>
      <c r="S55" s="957">
        <v>323463</v>
      </c>
      <c r="Y55" s="66"/>
    </row>
    <row r="56" spans="1:25" ht="18" customHeight="1">
      <c r="A56" s="106" t="s">
        <v>71</v>
      </c>
      <c r="B56" s="712">
        <v>66701</v>
      </c>
      <c r="C56" s="248">
        <v>69063</v>
      </c>
      <c r="D56" s="249">
        <v>0</v>
      </c>
      <c r="E56" s="248">
        <v>70426</v>
      </c>
      <c r="F56" s="249">
        <v>70784</v>
      </c>
      <c r="G56" s="248">
        <v>71984</v>
      </c>
      <c r="H56" s="249">
        <v>71894</v>
      </c>
      <c r="I56" s="248">
        <v>71132</v>
      </c>
      <c r="J56" s="249">
        <v>71284</v>
      </c>
      <c r="K56" s="242">
        <v>70672</v>
      </c>
      <c r="L56" s="575">
        <v>70888</v>
      </c>
      <c r="M56" s="693">
        <v>70462</v>
      </c>
      <c r="N56" s="745">
        <v>70038</v>
      </c>
      <c r="O56" s="833">
        <v>69272</v>
      </c>
      <c r="P56" s="870">
        <v>68269</v>
      </c>
      <c r="Q56" s="902">
        <v>67321</v>
      </c>
      <c r="R56" s="870">
        <v>63763</v>
      </c>
      <c r="S56" s="955">
        <v>62446</v>
      </c>
      <c r="Y56" s="66"/>
    </row>
    <row r="57" spans="1:25" ht="18" customHeight="1">
      <c r="A57" s="106" t="s">
        <v>72</v>
      </c>
      <c r="B57" s="712">
        <v>4853301</v>
      </c>
      <c r="C57" s="248">
        <v>4184850</v>
      </c>
      <c r="D57" s="249">
        <v>4317626</v>
      </c>
      <c r="E57" s="248">
        <v>4203412</v>
      </c>
      <c r="F57" s="249">
        <v>4436193</v>
      </c>
      <c r="G57" s="248">
        <v>4276468</v>
      </c>
      <c r="H57" s="249">
        <v>4512398</v>
      </c>
      <c r="I57" s="248">
        <v>4366897</v>
      </c>
      <c r="J57" s="249">
        <v>4192316</v>
      </c>
      <c r="K57" s="242">
        <v>4075297</v>
      </c>
      <c r="L57" s="575">
        <v>3996369</v>
      </c>
      <c r="M57" s="693">
        <v>3924917</v>
      </c>
      <c r="N57" s="745">
        <v>3834232</v>
      </c>
      <c r="O57" s="833">
        <v>3843853</v>
      </c>
      <c r="P57" s="870">
        <v>3734171</v>
      </c>
      <c r="Q57" s="902">
        <v>3642470</v>
      </c>
      <c r="R57" s="870">
        <v>3540075</v>
      </c>
      <c r="S57" s="955">
        <v>3421579</v>
      </c>
      <c r="Y57" s="66"/>
    </row>
    <row r="58" spans="1:25" ht="18" customHeight="1">
      <c r="A58" s="106" t="s">
        <v>73</v>
      </c>
      <c r="B58" s="712">
        <v>3811920</v>
      </c>
      <c r="C58" s="248">
        <v>3837744</v>
      </c>
      <c r="D58" s="249">
        <v>3784183</v>
      </c>
      <c r="E58" s="248">
        <v>3751683</v>
      </c>
      <c r="F58" s="249">
        <v>3635702</v>
      </c>
      <c r="G58" s="248">
        <v>3622857</v>
      </c>
      <c r="H58" s="249">
        <v>3553994</v>
      </c>
      <c r="I58" s="248">
        <v>3452669</v>
      </c>
      <c r="J58" s="249">
        <v>3375160</v>
      </c>
      <c r="K58" s="242">
        <v>3276000</v>
      </c>
      <c r="L58" s="575">
        <v>3204555</v>
      </c>
      <c r="M58" s="693">
        <v>3136578</v>
      </c>
      <c r="N58" s="745">
        <v>3062790</v>
      </c>
      <c r="O58" s="833">
        <v>2993977</v>
      </c>
      <c r="P58" s="870">
        <v>2868067</v>
      </c>
      <c r="Q58" s="902">
        <v>2762458</v>
      </c>
      <c r="R58" s="870">
        <v>2643115</v>
      </c>
      <c r="S58" s="955">
        <v>2508883</v>
      </c>
      <c r="Y58" s="66"/>
    </row>
    <row r="59" spans="1:25" ht="18" customHeight="1">
      <c r="A59" s="106" t="s">
        <v>74</v>
      </c>
      <c r="B59" s="712">
        <v>1004031</v>
      </c>
      <c r="C59" s="248">
        <v>910992</v>
      </c>
      <c r="D59" s="249">
        <v>927432</v>
      </c>
      <c r="E59" s="248">
        <v>980575</v>
      </c>
      <c r="F59" s="249">
        <v>967218</v>
      </c>
      <c r="G59" s="248">
        <v>940483</v>
      </c>
      <c r="H59" s="249">
        <v>974090</v>
      </c>
      <c r="I59" s="248">
        <v>962417</v>
      </c>
      <c r="J59" s="249">
        <v>954583</v>
      </c>
      <c r="K59" s="242">
        <v>912228</v>
      </c>
      <c r="L59" s="575">
        <v>896304</v>
      </c>
      <c r="M59" s="693">
        <v>891492</v>
      </c>
      <c r="N59" s="745">
        <v>875854</v>
      </c>
      <c r="O59" s="833">
        <v>852152</v>
      </c>
      <c r="P59" s="870">
        <v>827656</v>
      </c>
      <c r="Q59" s="902">
        <v>806214</v>
      </c>
      <c r="R59" s="870">
        <v>780154</v>
      </c>
      <c r="S59" s="955">
        <v>752289</v>
      </c>
      <c r="Y59" s="66"/>
    </row>
    <row r="60" spans="1:25" ht="18" customHeight="1">
      <c r="A60" s="106" t="s">
        <v>75</v>
      </c>
      <c r="B60" s="712">
        <v>3184664</v>
      </c>
      <c r="C60" s="248">
        <v>3239809</v>
      </c>
      <c r="D60" s="249">
        <v>3178516</v>
      </c>
      <c r="E60" s="248">
        <v>3151854</v>
      </c>
      <c r="F60" s="249">
        <v>3121462</v>
      </c>
      <c r="G60" s="248">
        <v>3145341</v>
      </c>
      <c r="H60" s="249">
        <v>3063426</v>
      </c>
      <c r="I60" s="248">
        <v>2953647</v>
      </c>
      <c r="J60" s="249">
        <v>2834559</v>
      </c>
      <c r="K60" s="242">
        <v>2754836</v>
      </c>
      <c r="L60" s="575">
        <v>2699412</v>
      </c>
      <c r="M60" s="693">
        <v>2725490</v>
      </c>
      <c r="N60" s="745">
        <v>2739056</v>
      </c>
      <c r="O60" s="833">
        <v>2669652</v>
      </c>
      <c r="P60" s="870">
        <v>2604820</v>
      </c>
      <c r="Q60" s="902">
        <v>2515546</v>
      </c>
      <c r="R60" s="870">
        <v>2422046</v>
      </c>
      <c r="S60" s="955">
        <v>2335642</v>
      </c>
      <c r="Y60" s="66"/>
    </row>
    <row r="61" spans="1:19" ht="18" customHeight="1">
      <c r="A61" s="106" t="s">
        <v>76</v>
      </c>
      <c r="B61" s="712">
        <v>255572</v>
      </c>
      <c r="C61" s="248">
        <v>237588</v>
      </c>
      <c r="D61" s="249">
        <v>256434</v>
      </c>
      <c r="E61" s="248">
        <v>259839</v>
      </c>
      <c r="F61" s="249">
        <v>253430</v>
      </c>
      <c r="G61" s="248">
        <v>256403</v>
      </c>
      <c r="H61" s="249">
        <v>251672</v>
      </c>
      <c r="I61" s="248">
        <v>241316</v>
      </c>
      <c r="J61" s="249">
        <v>238045</v>
      </c>
      <c r="K61" s="242">
        <v>235360</v>
      </c>
      <c r="L61" s="575">
        <v>234818</v>
      </c>
      <c r="M61" s="693">
        <v>248614</v>
      </c>
      <c r="N61" s="745">
        <v>251633</v>
      </c>
      <c r="O61" s="833">
        <v>244836</v>
      </c>
      <c r="P61" s="871">
        <v>238035</v>
      </c>
      <c r="Q61" s="903">
        <v>232779</v>
      </c>
      <c r="R61" s="871">
        <v>224700</v>
      </c>
      <c r="S61" s="957">
        <v>217615</v>
      </c>
    </row>
    <row r="62" spans="1:19" ht="18" customHeight="1" thickBot="1">
      <c r="A62" s="245" t="s">
        <v>80</v>
      </c>
      <c r="B62" s="714">
        <f>SUM(B6:B61)</f>
        <v>181202853</v>
      </c>
      <c r="C62" s="252">
        <f>SUM(C6:C61)</f>
        <v>179648725</v>
      </c>
      <c r="D62" s="253">
        <f>SUM(D6:D61)</f>
        <v>177561022</v>
      </c>
      <c r="E62" s="252">
        <v>174752275</v>
      </c>
      <c r="F62" s="253">
        <v>171917359</v>
      </c>
      <c r="G62" s="252">
        <v>167330006</v>
      </c>
      <c r="H62" s="253">
        <v>164386452</v>
      </c>
      <c r="I62" s="252">
        <v>158274538</v>
      </c>
      <c r="J62" s="253">
        <v>153157843</v>
      </c>
      <c r="K62" s="246">
        <v>147993218</v>
      </c>
      <c r="L62" s="577">
        <v>144809899</v>
      </c>
      <c r="M62" s="695">
        <v>143757708</v>
      </c>
      <c r="N62" s="785">
        <v>143773101</v>
      </c>
      <c r="O62" s="835">
        <v>142293047</v>
      </c>
      <c r="P62" s="872">
        <v>138833928</v>
      </c>
      <c r="Q62" s="904">
        <v>134640143</v>
      </c>
      <c r="R62" s="872">
        <v>129692836</v>
      </c>
      <c r="S62" s="956">
        <v>124605542</v>
      </c>
    </row>
    <row r="63" spans="1:10" ht="6" customHeight="1">
      <c r="A63" s="7"/>
      <c r="B63" s="67"/>
      <c r="C63" s="67"/>
      <c r="D63" s="67"/>
      <c r="E63" s="67"/>
      <c r="F63" s="7"/>
      <c r="G63" s="7"/>
      <c r="H63" s="7"/>
      <c r="I63" s="7"/>
      <c r="J63" s="7"/>
    </row>
    <row r="64" spans="1:18" ht="30" customHeight="1">
      <c r="A64" s="1187" t="s">
        <v>345</v>
      </c>
      <c r="B64" s="1175"/>
      <c r="C64" s="1175"/>
      <c r="D64" s="1175"/>
      <c r="E64" s="1175"/>
      <c r="F64" s="1175"/>
      <c r="G64" s="1175"/>
      <c r="H64" s="1175"/>
      <c r="I64" s="1175"/>
      <c r="J64" s="1175"/>
      <c r="K64" s="1175"/>
      <c r="L64" s="1175"/>
      <c r="M64" s="1175"/>
      <c r="N64" s="1175"/>
      <c r="O64" s="1038"/>
      <c r="P64" s="1038"/>
      <c r="Q64" s="1038"/>
      <c r="R64" s="1038"/>
    </row>
    <row r="65" spans="1:10" ht="15.75">
      <c r="A65" s="7"/>
      <c r="B65" s="67"/>
      <c r="C65" s="67"/>
      <c r="D65" s="67"/>
      <c r="E65" s="67"/>
      <c r="F65" s="7"/>
      <c r="G65" s="7"/>
      <c r="H65" s="7"/>
      <c r="I65" s="7"/>
      <c r="J65" s="7"/>
    </row>
    <row r="67" spans="4:7" ht="15.75">
      <c r="D67" s="69"/>
      <c r="E67" s="69"/>
      <c r="G67" s="66"/>
    </row>
    <row r="70" ht="15.75">
      <c r="D70" s="65"/>
    </row>
  </sheetData>
  <mergeCells count="11">
    <mergeCell ref="A64:R64"/>
    <mergeCell ref="K4:L4"/>
    <mergeCell ref="C4:D4"/>
    <mergeCell ref="E4:F4"/>
    <mergeCell ref="G4:H4"/>
    <mergeCell ref="I4:J4"/>
    <mergeCell ref="A4:A5"/>
    <mergeCell ref="A1:S1"/>
    <mergeCell ref="A2:S2"/>
    <mergeCell ref="O4:P4"/>
    <mergeCell ref="Q4:R4"/>
  </mergeCells>
  <printOptions horizontalCentered="1"/>
  <pageMargins left="0.4" right="0.4" top="0.5" bottom="0.5" header="0" footer="0"/>
  <pageSetup fitToHeight="1" fitToWidth="1" horizontalDpi="600" verticalDpi="600" orientation="portrait" scale="64" r:id="rId1"/>
  <headerFooter alignWithMargins="0">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67"/>
  <sheetViews>
    <sheetView workbookViewId="0" topLeftCell="A1">
      <selection activeCell="A1" sqref="A1"/>
    </sheetView>
  </sheetViews>
  <sheetFormatPr defaultColWidth="9.140625" defaultRowHeight="12.75"/>
  <cols>
    <col min="1" max="1" width="23.57421875" style="1" customWidth="1"/>
    <col min="2" max="2" width="15.7109375" style="353" customWidth="1"/>
    <col min="3" max="4" width="15.7109375" style="18" customWidth="1"/>
    <col min="5" max="5" width="15.7109375" style="380" customWidth="1"/>
    <col min="6" max="6" width="9.421875" style="1" customWidth="1"/>
    <col min="7" max="7" width="16.7109375" style="1" customWidth="1"/>
    <col min="8" max="16384" width="9.140625" style="1" customWidth="1"/>
  </cols>
  <sheetData>
    <row r="1" spans="1:5" ht="18.75">
      <c r="A1" s="367" t="s">
        <v>143</v>
      </c>
      <c r="B1" s="368"/>
      <c r="C1" s="63"/>
      <c r="D1" s="368"/>
      <c r="E1" s="301"/>
    </row>
    <row r="2" spans="1:5" ht="15.75" customHeight="1">
      <c r="A2" s="367" t="s">
        <v>154</v>
      </c>
      <c r="B2" s="368"/>
      <c r="C2" s="369"/>
      <c r="D2" s="368"/>
      <c r="E2" s="301"/>
    </row>
    <row r="3" spans="1:5" ht="15.75" customHeight="1">
      <c r="A3" s="370" t="s">
        <v>339</v>
      </c>
      <c r="B3" s="371"/>
      <c r="C3" s="372"/>
      <c r="D3" s="371"/>
      <c r="E3" s="373"/>
    </row>
    <row r="4" ht="6" customHeight="1" thickBot="1">
      <c r="E4" s="374"/>
    </row>
    <row r="5" spans="1:5" ht="31.5" customHeight="1">
      <c r="A5" s="614" t="s">
        <v>23</v>
      </c>
      <c r="B5" s="611" t="s">
        <v>155</v>
      </c>
      <c r="C5" s="612" t="s">
        <v>19</v>
      </c>
      <c r="D5" s="611" t="s">
        <v>136</v>
      </c>
      <c r="E5" s="613" t="s">
        <v>156</v>
      </c>
    </row>
    <row r="6" spans="1:7" ht="15">
      <c r="A6" s="365" t="s">
        <v>24</v>
      </c>
      <c r="B6" s="554" t="s">
        <v>680</v>
      </c>
      <c r="C6" s="553" t="s">
        <v>681</v>
      </c>
      <c r="D6" s="553" t="s">
        <v>682</v>
      </c>
      <c r="E6" s="919" t="s">
        <v>683</v>
      </c>
      <c r="F6" s="743"/>
      <c r="G6" s="743"/>
    </row>
    <row r="7" spans="1:7" ht="15">
      <c r="A7" s="365" t="s">
        <v>25</v>
      </c>
      <c r="B7" s="554" t="s">
        <v>88</v>
      </c>
      <c r="C7" s="553" t="s">
        <v>88</v>
      </c>
      <c r="D7" s="553" t="s">
        <v>88</v>
      </c>
      <c r="E7" s="555" t="s">
        <v>88</v>
      </c>
      <c r="F7" s="743"/>
      <c r="G7" s="743"/>
    </row>
    <row r="8" spans="1:7" ht="15">
      <c r="A8" s="365" t="s">
        <v>122</v>
      </c>
      <c r="B8" s="719" t="s">
        <v>684</v>
      </c>
      <c r="C8" s="598" t="s">
        <v>684</v>
      </c>
      <c r="D8" s="598" t="s">
        <v>684</v>
      </c>
      <c r="E8" s="600" t="s">
        <v>684</v>
      </c>
      <c r="F8" s="743"/>
      <c r="G8" s="743"/>
    </row>
    <row r="9" spans="1:7" ht="15">
      <c r="A9" s="365" t="s">
        <v>26</v>
      </c>
      <c r="B9" s="554" t="s">
        <v>685</v>
      </c>
      <c r="C9" s="553" t="s">
        <v>686</v>
      </c>
      <c r="D9" s="553" t="s">
        <v>687</v>
      </c>
      <c r="E9" s="555" t="s">
        <v>688</v>
      </c>
      <c r="F9" s="743"/>
      <c r="G9" s="743"/>
    </row>
    <row r="10" spans="1:7" ht="15">
      <c r="A10" s="375" t="s">
        <v>27</v>
      </c>
      <c r="B10" s="556" t="s">
        <v>689</v>
      </c>
      <c r="C10" s="556" t="s">
        <v>690</v>
      </c>
      <c r="D10" s="556" t="s">
        <v>691</v>
      </c>
      <c r="E10" s="557" t="s">
        <v>692</v>
      </c>
      <c r="F10" s="743"/>
      <c r="G10" s="743"/>
    </row>
    <row r="11" spans="1:7" ht="15">
      <c r="A11" s="365" t="s">
        <v>28</v>
      </c>
      <c r="B11" s="554" t="s">
        <v>693</v>
      </c>
      <c r="C11" s="553" t="s">
        <v>694</v>
      </c>
      <c r="D11" s="553" t="s">
        <v>695</v>
      </c>
      <c r="E11" s="555" t="s">
        <v>696</v>
      </c>
      <c r="F11" s="743"/>
      <c r="G11" s="743"/>
    </row>
    <row r="12" spans="1:7" ht="15">
      <c r="A12" s="365" t="s">
        <v>29</v>
      </c>
      <c r="B12" s="554" t="s">
        <v>697</v>
      </c>
      <c r="C12" s="553" t="s">
        <v>698</v>
      </c>
      <c r="D12" s="553" t="s">
        <v>699</v>
      </c>
      <c r="E12" s="555" t="s">
        <v>700</v>
      </c>
      <c r="F12" s="743"/>
      <c r="G12" s="743"/>
    </row>
    <row r="13" spans="1:7" ht="15">
      <c r="A13" s="365" t="s">
        <v>30</v>
      </c>
      <c r="B13" s="554" t="s">
        <v>701</v>
      </c>
      <c r="C13" s="553" t="s">
        <v>702</v>
      </c>
      <c r="D13" s="553" t="s">
        <v>703</v>
      </c>
      <c r="E13" s="555" t="s">
        <v>704</v>
      </c>
      <c r="F13" s="743"/>
      <c r="G13" s="743"/>
    </row>
    <row r="14" spans="1:7" ht="15">
      <c r="A14" s="365" t="s">
        <v>31</v>
      </c>
      <c r="B14" s="554" t="s">
        <v>705</v>
      </c>
      <c r="C14" s="553" t="s">
        <v>706</v>
      </c>
      <c r="D14" s="553" t="s">
        <v>707</v>
      </c>
      <c r="E14" s="555" t="s">
        <v>708</v>
      </c>
      <c r="F14" s="743"/>
      <c r="G14" s="743"/>
    </row>
    <row r="15" spans="1:7" ht="15">
      <c r="A15" s="375" t="s">
        <v>32</v>
      </c>
      <c r="B15" s="556" t="s">
        <v>709</v>
      </c>
      <c r="C15" s="556" t="s">
        <v>710</v>
      </c>
      <c r="D15" s="556" t="s">
        <v>711</v>
      </c>
      <c r="E15" s="557" t="s">
        <v>712</v>
      </c>
      <c r="F15" s="743"/>
      <c r="G15" s="743"/>
    </row>
    <row r="16" spans="1:7" ht="15">
      <c r="A16" s="365" t="s">
        <v>33</v>
      </c>
      <c r="B16" s="554" t="s">
        <v>713</v>
      </c>
      <c r="C16" s="553" t="s">
        <v>714</v>
      </c>
      <c r="D16" s="553" t="s">
        <v>715</v>
      </c>
      <c r="E16" s="555" t="s">
        <v>716</v>
      </c>
      <c r="F16" s="743"/>
      <c r="G16" s="743"/>
    </row>
    <row r="17" spans="1:7" ht="15">
      <c r="A17" s="365" t="s">
        <v>34</v>
      </c>
      <c r="B17" s="554" t="s">
        <v>717</v>
      </c>
      <c r="C17" s="553" t="s">
        <v>718</v>
      </c>
      <c r="D17" s="553" t="s">
        <v>719</v>
      </c>
      <c r="E17" s="555" t="s">
        <v>720</v>
      </c>
      <c r="F17" s="743"/>
      <c r="G17" s="743"/>
    </row>
    <row r="18" spans="1:7" ht="15">
      <c r="A18" s="365" t="s">
        <v>160</v>
      </c>
      <c r="B18" s="719" t="s">
        <v>88</v>
      </c>
      <c r="C18" s="598" t="s">
        <v>88</v>
      </c>
      <c r="D18" s="598" t="s">
        <v>88</v>
      </c>
      <c r="E18" s="600" t="s">
        <v>88</v>
      </c>
      <c r="F18" s="743"/>
      <c r="G18" s="743"/>
    </row>
    <row r="19" spans="1:7" ht="15">
      <c r="A19" s="365" t="s">
        <v>35</v>
      </c>
      <c r="B19" s="554" t="s">
        <v>721</v>
      </c>
      <c r="C19" s="553" t="s">
        <v>722</v>
      </c>
      <c r="D19" s="553" t="s">
        <v>723</v>
      </c>
      <c r="E19" s="555" t="s">
        <v>724</v>
      </c>
      <c r="F19" s="743"/>
      <c r="G19" s="743"/>
    </row>
    <row r="20" spans="1:7" ht="15">
      <c r="A20" s="375" t="s">
        <v>36</v>
      </c>
      <c r="B20" s="556" t="s">
        <v>725</v>
      </c>
      <c r="C20" s="556" t="s">
        <v>726</v>
      </c>
      <c r="D20" s="556" t="s">
        <v>727</v>
      </c>
      <c r="E20" s="557" t="s">
        <v>728</v>
      </c>
      <c r="F20" s="743"/>
      <c r="G20" s="743"/>
    </row>
    <row r="21" spans="1:7" ht="15">
      <c r="A21" s="365" t="s">
        <v>37</v>
      </c>
      <c r="B21" s="554" t="s">
        <v>729</v>
      </c>
      <c r="C21" s="553" t="s">
        <v>730</v>
      </c>
      <c r="D21" s="553" t="s">
        <v>731</v>
      </c>
      <c r="E21" s="555" t="s">
        <v>732</v>
      </c>
      <c r="F21" s="743"/>
      <c r="G21" s="743"/>
    </row>
    <row r="22" spans="1:7" ht="15">
      <c r="A22" s="365" t="s">
        <v>38</v>
      </c>
      <c r="B22" s="554" t="s">
        <v>733</v>
      </c>
      <c r="C22" s="553" t="s">
        <v>734</v>
      </c>
      <c r="D22" s="553" t="s">
        <v>735</v>
      </c>
      <c r="E22" s="555" t="s">
        <v>736</v>
      </c>
      <c r="F22" s="743"/>
      <c r="G22" s="743"/>
    </row>
    <row r="23" spans="1:7" ht="15">
      <c r="A23" s="365" t="s">
        <v>39</v>
      </c>
      <c r="B23" s="554" t="s">
        <v>737</v>
      </c>
      <c r="C23" s="553" t="s">
        <v>738</v>
      </c>
      <c r="D23" s="553" t="s">
        <v>739</v>
      </c>
      <c r="E23" s="555" t="s">
        <v>740</v>
      </c>
      <c r="F23" s="743"/>
      <c r="G23" s="743"/>
    </row>
    <row r="24" spans="1:7" ht="15">
      <c r="A24" s="365" t="s">
        <v>40</v>
      </c>
      <c r="B24" s="554" t="s">
        <v>741</v>
      </c>
      <c r="C24" s="553" t="s">
        <v>742</v>
      </c>
      <c r="D24" s="553" t="s">
        <v>743</v>
      </c>
      <c r="E24" s="555" t="s">
        <v>744</v>
      </c>
      <c r="F24" s="743"/>
      <c r="G24" s="743"/>
    </row>
    <row r="25" spans="1:7" ht="15">
      <c r="A25" s="375" t="s">
        <v>41</v>
      </c>
      <c r="B25" s="556" t="s">
        <v>745</v>
      </c>
      <c r="C25" s="556" t="s">
        <v>746</v>
      </c>
      <c r="D25" s="556" t="s">
        <v>747</v>
      </c>
      <c r="E25" s="557" t="s">
        <v>748</v>
      </c>
      <c r="F25" s="743"/>
      <c r="G25" s="743"/>
    </row>
    <row r="26" spans="1:7" ht="15">
      <c r="A26" s="365" t="s">
        <v>42</v>
      </c>
      <c r="B26" s="554" t="s">
        <v>749</v>
      </c>
      <c r="C26" s="553" t="s">
        <v>750</v>
      </c>
      <c r="D26" s="553" t="s">
        <v>751</v>
      </c>
      <c r="E26" s="555" t="s">
        <v>752</v>
      </c>
      <c r="F26" s="743"/>
      <c r="G26" s="743"/>
    </row>
    <row r="27" spans="1:7" ht="15">
      <c r="A27" s="365" t="s">
        <v>43</v>
      </c>
      <c r="B27" s="554" t="s">
        <v>753</v>
      </c>
      <c r="C27" s="553" t="s">
        <v>754</v>
      </c>
      <c r="D27" s="553" t="s">
        <v>755</v>
      </c>
      <c r="E27" s="555" t="s">
        <v>756</v>
      </c>
      <c r="F27" s="743"/>
      <c r="G27" s="743"/>
    </row>
    <row r="28" spans="1:7" ht="15">
      <c r="A28" s="365" t="s">
        <v>44</v>
      </c>
      <c r="B28" s="554" t="s">
        <v>757</v>
      </c>
      <c r="C28" s="553" t="s">
        <v>758</v>
      </c>
      <c r="D28" s="553" t="s">
        <v>759</v>
      </c>
      <c r="E28" s="555" t="s">
        <v>760</v>
      </c>
      <c r="F28" s="743"/>
      <c r="G28" s="743"/>
    </row>
    <row r="29" spans="1:7" ht="15">
      <c r="A29" s="365" t="s">
        <v>45</v>
      </c>
      <c r="B29" s="554" t="s">
        <v>761</v>
      </c>
      <c r="C29" s="553" t="s">
        <v>762</v>
      </c>
      <c r="D29" s="553" t="s">
        <v>763</v>
      </c>
      <c r="E29" s="555" t="s">
        <v>764</v>
      </c>
      <c r="F29" s="743"/>
      <c r="G29" s="743"/>
    </row>
    <row r="30" spans="1:7" ht="15">
      <c r="A30" s="375" t="s">
        <v>46</v>
      </c>
      <c r="B30" s="556" t="s">
        <v>765</v>
      </c>
      <c r="C30" s="556" t="s">
        <v>766</v>
      </c>
      <c r="D30" s="556" t="s">
        <v>767</v>
      </c>
      <c r="E30" s="557" t="s">
        <v>768</v>
      </c>
      <c r="F30" s="743"/>
      <c r="G30" s="743"/>
    </row>
    <row r="31" spans="1:7" ht="15">
      <c r="A31" s="365" t="s">
        <v>47</v>
      </c>
      <c r="B31" s="554" t="s">
        <v>769</v>
      </c>
      <c r="C31" s="553" t="s">
        <v>770</v>
      </c>
      <c r="D31" s="553" t="s">
        <v>771</v>
      </c>
      <c r="E31" s="555" t="s">
        <v>772</v>
      </c>
      <c r="F31" s="743"/>
      <c r="G31" s="743"/>
    </row>
    <row r="32" spans="1:7" ht="15">
      <c r="A32" s="365" t="s">
        <v>48</v>
      </c>
      <c r="B32" s="554" t="s">
        <v>773</v>
      </c>
      <c r="C32" s="553" t="s">
        <v>774</v>
      </c>
      <c r="D32" s="553" t="s">
        <v>775</v>
      </c>
      <c r="E32" s="555" t="s">
        <v>776</v>
      </c>
      <c r="F32" s="743"/>
      <c r="G32" s="743"/>
    </row>
    <row r="33" spans="1:7" ht="15">
      <c r="A33" s="365" t="s">
        <v>49</v>
      </c>
      <c r="B33" s="554" t="s">
        <v>777</v>
      </c>
      <c r="C33" s="553" t="s">
        <v>778</v>
      </c>
      <c r="D33" s="553" t="s">
        <v>779</v>
      </c>
      <c r="E33" s="555" t="s">
        <v>780</v>
      </c>
      <c r="F33" s="743"/>
      <c r="G33" s="743"/>
    </row>
    <row r="34" spans="1:7" ht="15">
      <c r="A34" s="365" t="s">
        <v>50</v>
      </c>
      <c r="B34" s="554" t="s">
        <v>781</v>
      </c>
      <c r="C34" s="553" t="s">
        <v>782</v>
      </c>
      <c r="D34" s="553" t="s">
        <v>783</v>
      </c>
      <c r="E34" s="555" t="s">
        <v>784</v>
      </c>
      <c r="F34" s="743"/>
      <c r="G34" s="743"/>
    </row>
    <row r="35" spans="1:7" ht="15">
      <c r="A35" s="375" t="s">
        <v>51</v>
      </c>
      <c r="B35" s="556" t="s">
        <v>88</v>
      </c>
      <c r="C35" s="556" t="s">
        <v>88</v>
      </c>
      <c r="D35" s="556" t="s">
        <v>785</v>
      </c>
      <c r="E35" s="557" t="s">
        <v>786</v>
      </c>
      <c r="F35" s="743"/>
      <c r="G35" s="743"/>
    </row>
    <row r="36" spans="1:7" ht="15">
      <c r="A36" s="365" t="s">
        <v>52</v>
      </c>
      <c r="B36" s="554" t="s">
        <v>787</v>
      </c>
      <c r="C36" s="553" t="s">
        <v>788</v>
      </c>
      <c r="D36" s="553" t="s">
        <v>789</v>
      </c>
      <c r="E36" s="555" t="s">
        <v>790</v>
      </c>
      <c r="F36" s="743"/>
      <c r="G36" s="743"/>
    </row>
    <row r="37" spans="1:7" ht="15">
      <c r="A37" s="365" t="s">
        <v>53</v>
      </c>
      <c r="B37" s="554" t="s">
        <v>791</v>
      </c>
      <c r="C37" s="553" t="s">
        <v>792</v>
      </c>
      <c r="D37" s="553" t="s">
        <v>793</v>
      </c>
      <c r="E37" s="555" t="s">
        <v>794</v>
      </c>
      <c r="F37" s="743"/>
      <c r="G37" s="743"/>
    </row>
    <row r="38" spans="1:7" ht="15">
      <c r="A38" s="365" t="s">
        <v>54</v>
      </c>
      <c r="B38" s="554" t="s">
        <v>795</v>
      </c>
      <c r="C38" s="553" t="s">
        <v>796</v>
      </c>
      <c r="D38" s="553" t="s">
        <v>797</v>
      </c>
      <c r="E38" s="555" t="s">
        <v>798</v>
      </c>
      <c r="F38" s="743"/>
      <c r="G38" s="743"/>
    </row>
    <row r="39" spans="1:7" ht="15">
      <c r="A39" s="365" t="s">
        <v>55</v>
      </c>
      <c r="B39" s="554" t="s">
        <v>799</v>
      </c>
      <c r="C39" s="553" t="s">
        <v>800</v>
      </c>
      <c r="D39" s="553" t="s">
        <v>801</v>
      </c>
      <c r="E39" s="555" t="s">
        <v>802</v>
      </c>
      <c r="F39" s="743"/>
      <c r="G39" s="743"/>
    </row>
    <row r="40" spans="1:7" ht="15">
      <c r="A40" s="375" t="s">
        <v>56</v>
      </c>
      <c r="B40" s="556" t="s">
        <v>803</v>
      </c>
      <c r="C40" s="556" t="s">
        <v>804</v>
      </c>
      <c r="D40" s="556" t="s">
        <v>805</v>
      </c>
      <c r="E40" s="557" t="s">
        <v>806</v>
      </c>
      <c r="F40" s="743"/>
      <c r="G40" s="743"/>
    </row>
    <row r="41" spans="1:7" ht="15">
      <c r="A41" s="365" t="s">
        <v>57</v>
      </c>
      <c r="B41" s="554" t="s">
        <v>807</v>
      </c>
      <c r="C41" s="553" t="s">
        <v>808</v>
      </c>
      <c r="D41" s="553" t="s">
        <v>809</v>
      </c>
      <c r="E41" s="555" t="s">
        <v>810</v>
      </c>
      <c r="F41" s="743"/>
      <c r="G41" s="743"/>
    </row>
    <row r="42" spans="1:7" ht="15">
      <c r="A42" s="365" t="s">
        <v>58</v>
      </c>
      <c r="B42" s="554" t="s">
        <v>811</v>
      </c>
      <c r="C42" s="553" t="s">
        <v>812</v>
      </c>
      <c r="D42" s="553" t="s">
        <v>813</v>
      </c>
      <c r="E42" s="555" t="s">
        <v>814</v>
      </c>
      <c r="F42" s="743"/>
      <c r="G42" s="743"/>
    </row>
    <row r="43" spans="1:7" ht="15">
      <c r="A43" s="365" t="s">
        <v>164</v>
      </c>
      <c r="B43" s="719" t="s">
        <v>684</v>
      </c>
      <c r="C43" s="598" t="s">
        <v>684</v>
      </c>
      <c r="D43" s="598" t="s">
        <v>684</v>
      </c>
      <c r="E43" s="600" t="s">
        <v>684</v>
      </c>
      <c r="F43" s="743"/>
      <c r="G43" s="743"/>
    </row>
    <row r="44" spans="1:7" ht="15">
      <c r="A44" s="365" t="s">
        <v>59</v>
      </c>
      <c r="B44" s="554" t="s">
        <v>815</v>
      </c>
      <c r="C44" s="553" t="s">
        <v>816</v>
      </c>
      <c r="D44" s="553" t="s">
        <v>817</v>
      </c>
      <c r="E44" s="555" t="s">
        <v>818</v>
      </c>
      <c r="F44" s="743"/>
      <c r="G44" s="743"/>
    </row>
    <row r="45" spans="1:7" ht="15">
      <c r="A45" s="375" t="s">
        <v>60</v>
      </c>
      <c r="B45" s="556" t="s">
        <v>819</v>
      </c>
      <c r="C45" s="556" t="s">
        <v>820</v>
      </c>
      <c r="D45" s="556" t="s">
        <v>821</v>
      </c>
      <c r="E45" s="557" t="s">
        <v>822</v>
      </c>
      <c r="F45" s="743"/>
      <c r="G45" s="743"/>
    </row>
    <row r="46" spans="1:7" ht="15">
      <c r="A46" s="365" t="s">
        <v>61</v>
      </c>
      <c r="B46" s="554" t="s">
        <v>823</v>
      </c>
      <c r="C46" s="553" t="s">
        <v>824</v>
      </c>
      <c r="D46" s="553" t="s">
        <v>825</v>
      </c>
      <c r="E46" s="555" t="s">
        <v>826</v>
      </c>
      <c r="F46" s="743"/>
      <c r="G46" s="743"/>
    </row>
    <row r="47" spans="1:7" ht="15">
      <c r="A47" s="365" t="s">
        <v>62</v>
      </c>
      <c r="B47" s="554" t="s">
        <v>827</v>
      </c>
      <c r="C47" s="553" t="s">
        <v>828</v>
      </c>
      <c r="D47" s="553" t="s">
        <v>829</v>
      </c>
      <c r="E47" s="555" t="s">
        <v>830</v>
      </c>
      <c r="F47" s="743"/>
      <c r="G47" s="743"/>
    </row>
    <row r="48" spans="1:7" ht="15">
      <c r="A48" s="365" t="s">
        <v>63</v>
      </c>
      <c r="B48" s="554" t="s">
        <v>831</v>
      </c>
      <c r="C48" s="553" t="s">
        <v>684</v>
      </c>
      <c r="D48" s="553" t="s">
        <v>832</v>
      </c>
      <c r="E48" s="555" t="s">
        <v>833</v>
      </c>
      <c r="F48" s="743"/>
      <c r="G48" s="743"/>
    </row>
    <row r="49" spans="1:7" ht="15">
      <c r="A49" s="365" t="s">
        <v>64</v>
      </c>
      <c r="B49" s="554" t="s">
        <v>88</v>
      </c>
      <c r="C49" s="553" t="s">
        <v>834</v>
      </c>
      <c r="D49" s="553" t="s">
        <v>88</v>
      </c>
      <c r="E49" s="555" t="s">
        <v>835</v>
      </c>
      <c r="F49" s="743"/>
      <c r="G49" s="743"/>
    </row>
    <row r="50" spans="1:7" ht="15">
      <c r="A50" s="375" t="s">
        <v>65</v>
      </c>
      <c r="B50" s="556" t="s">
        <v>836</v>
      </c>
      <c r="C50" s="556" t="s">
        <v>837</v>
      </c>
      <c r="D50" s="556" t="s">
        <v>838</v>
      </c>
      <c r="E50" s="557" t="s">
        <v>839</v>
      </c>
      <c r="F50" s="743"/>
      <c r="G50" s="743"/>
    </row>
    <row r="51" spans="1:7" ht="15">
      <c r="A51" s="365" t="s">
        <v>66</v>
      </c>
      <c r="B51" s="554" t="s">
        <v>840</v>
      </c>
      <c r="C51" s="553" t="s">
        <v>841</v>
      </c>
      <c r="D51" s="553" t="s">
        <v>842</v>
      </c>
      <c r="E51" s="555" t="s">
        <v>843</v>
      </c>
      <c r="F51" s="743"/>
      <c r="G51" s="743"/>
    </row>
    <row r="52" spans="1:7" ht="15">
      <c r="A52" s="365" t="s">
        <v>67</v>
      </c>
      <c r="B52" s="554" t="s">
        <v>844</v>
      </c>
      <c r="C52" s="553" t="s">
        <v>845</v>
      </c>
      <c r="D52" s="553" t="s">
        <v>846</v>
      </c>
      <c r="E52" s="555" t="s">
        <v>847</v>
      </c>
      <c r="F52" s="743"/>
      <c r="G52" s="743"/>
    </row>
    <row r="53" spans="1:7" ht="15">
      <c r="A53" s="365" t="s">
        <v>68</v>
      </c>
      <c r="B53" s="554" t="s">
        <v>848</v>
      </c>
      <c r="C53" s="553" t="s">
        <v>849</v>
      </c>
      <c r="D53" s="553" t="s">
        <v>850</v>
      </c>
      <c r="E53" s="555" t="s">
        <v>851</v>
      </c>
      <c r="F53" s="743"/>
      <c r="G53" s="743"/>
    </row>
    <row r="54" spans="1:7" ht="15">
      <c r="A54" s="365" t="s">
        <v>69</v>
      </c>
      <c r="B54" s="554" t="s">
        <v>852</v>
      </c>
      <c r="C54" s="553" t="s">
        <v>853</v>
      </c>
      <c r="D54" s="553" t="s">
        <v>854</v>
      </c>
      <c r="E54" s="555" t="s">
        <v>855</v>
      </c>
      <c r="F54" s="743"/>
      <c r="G54" s="743"/>
    </row>
    <row r="55" spans="1:7" ht="15">
      <c r="A55" s="375" t="s">
        <v>70</v>
      </c>
      <c r="B55" s="556" t="s">
        <v>88</v>
      </c>
      <c r="C55" s="556" t="s">
        <v>856</v>
      </c>
      <c r="D55" s="556" t="s">
        <v>88</v>
      </c>
      <c r="E55" s="557" t="s">
        <v>857</v>
      </c>
      <c r="F55" s="743"/>
      <c r="G55" s="743"/>
    </row>
    <row r="56" spans="1:7" ht="15">
      <c r="A56" s="365" t="s">
        <v>71</v>
      </c>
      <c r="B56" s="554" t="s">
        <v>684</v>
      </c>
      <c r="C56" s="553" t="s">
        <v>684</v>
      </c>
      <c r="D56" s="553" t="s">
        <v>684</v>
      </c>
      <c r="E56" s="555" t="s">
        <v>684</v>
      </c>
      <c r="F56" s="743"/>
      <c r="G56" s="743"/>
    </row>
    <row r="57" spans="1:7" ht="15">
      <c r="A57" s="365" t="s">
        <v>72</v>
      </c>
      <c r="B57" s="554" t="s">
        <v>858</v>
      </c>
      <c r="C57" s="553" t="s">
        <v>859</v>
      </c>
      <c r="D57" s="553" t="s">
        <v>860</v>
      </c>
      <c r="E57" s="555" t="s">
        <v>861</v>
      </c>
      <c r="F57" s="743"/>
      <c r="G57" s="743"/>
    </row>
    <row r="58" spans="1:7" ht="15">
      <c r="A58" s="365" t="s">
        <v>73</v>
      </c>
      <c r="B58" s="554" t="s">
        <v>862</v>
      </c>
      <c r="C58" s="553" t="s">
        <v>863</v>
      </c>
      <c r="D58" s="553" t="s">
        <v>864</v>
      </c>
      <c r="E58" s="555" t="s">
        <v>865</v>
      </c>
      <c r="F58" s="743"/>
      <c r="G58" s="743"/>
    </row>
    <row r="59" spans="1:7" ht="15">
      <c r="A59" s="365" t="s">
        <v>74</v>
      </c>
      <c r="B59" s="554" t="s">
        <v>866</v>
      </c>
      <c r="C59" s="553" t="s">
        <v>867</v>
      </c>
      <c r="D59" s="553" t="s">
        <v>868</v>
      </c>
      <c r="E59" s="555" t="s">
        <v>869</v>
      </c>
      <c r="F59" s="743"/>
      <c r="G59" s="743"/>
    </row>
    <row r="60" spans="1:7" ht="15">
      <c r="A60" s="365" t="s">
        <v>75</v>
      </c>
      <c r="B60" s="554" t="s">
        <v>870</v>
      </c>
      <c r="C60" s="554" t="s">
        <v>871</v>
      </c>
      <c r="D60" s="554" t="s">
        <v>872</v>
      </c>
      <c r="E60" s="555" t="s">
        <v>873</v>
      </c>
      <c r="F60" s="743"/>
      <c r="G60" s="743"/>
    </row>
    <row r="61" spans="1:7" ht="15">
      <c r="A61" s="365" t="s">
        <v>76</v>
      </c>
      <c r="B61" s="554" t="s">
        <v>874</v>
      </c>
      <c r="C61" s="553" t="s">
        <v>875</v>
      </c>
      <c r="D61" s="553" t="s">
        <v>876</v>
      </c>
      <c r="E61" s="555" t="s">
        <v>877</v>
      </c>
      <c r="F61" s="743"/>
      <c r="G61" s="743"/>
    </row>
    <row r="62" spans="1:7" ht="18.75" customHeight="1" thickBot="1">
      <c r="A62" s="377" t="s">
        <v>80</v>
      </c>
      <c r="B62" s="558" t="s">
        <v>878</v>
      </c>
      <c r="C62" s="558" t="s">
        <v>879</v>
      </c>
      <c r="D62" s="558" t="s">
        <v>880</v>
      </c>
      <c r="E62" s="559" t="s">
        <v>881</v>
      </c>
      <c r="F62" s="743"/>
      <c r="G62" s="743"/>
    </row>
    <row r="63" spans="1:5" ht="18.75" customHeight="1">
      <c r="A63" s="7" t="s">
        <v>83</v>
      </c>
      <c r="B63" s="378"/>
      <c r="C63" s="378"/>
      <c r="D63" s="379" t="s">
        <v>7</v>
      </c>
      <c r="E63" s="24"/>
    </row>
    <row r="65" spans="2:5" ht="12.75">
      <c r="B65" s="381"/>
      <c r="C65" s="353"/>
      <c r="D65" s="381"/>
      <c r="E65" s="381"/>
    </row>
    <row r="67" spans="3:4" ht="12.75">
      <c r="C67" s="382"/>
      <c r="D67" s="382"/>
    </row>
  </sheetData>
  <printOptions horizontalCentered="1"/>
  <pageMargins left="0.4" right="0.4" top="0.5" bottom="0.5" header="0" footer="0"/>
  <pageSetup fitToHeight="1" fitToWidth="1" horizontalDpi="600" verticalDpi="600" orientation="portrait" scale="76"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67"/>
  <sheetViews>
    <sheetView workbookViewId="0" topLeftCell="A1">
      <selection activeCell="A1" sqref="A1:K1"/>
    </sheetView>
  </sheetViews>
  <sheetFormatPr defaultColWidth="9.140625" defaultRowHeight="12.75"/>
  <cols>
    <col min="1" max="1" width="1.7109375" style="1" customWidth="1"/>
    <col min="2" max="2" width="29.7109375" style="1" customWidth="1"/>
    <col min="3" max="3" width="12.7109375" style="1" hidden="1" customWidth="1"/>
    <col min="4" max="5" width="12.7109375" style="1" customWidth="1"/>
    <col min="6" max="6" width="12.7109375" style="1" hidden="1" customWidth="1"/>
    <col min="7" max="8" width="12.7109375" style="392" customWidth="1"/>
    <col min="9" max="9" width="12.7109375" style="729" hidden="1" customWidth="1"/>
    <col min="10" max="11" width="12.7109375" style="392" customWidth="1"/>
    <col min="12" max="12" width="6.140625" style="1" customWidth="1"/>
    <col min="13" max="13" width="5.28125" style="1" customWidth="1"/>
    <col min="14" max="14" width="5.8515625" style="1" customWidth="1"/>
    <col min="15" max="16" width="5.28125" style="1" customWidth="1"/>
  </cols>
  <sheetData>
    <row r="1" spans="1:16" ht="15" customHeight="1">
      <c r="A1" s="1014" t="s">
        <v>166</v>
      </c>
      <c r="B1" s="1014"/>
      <c r="C1" s="1014"/>
      <c r="D1" s="1014"/>
      <c r="E1" s="1014"/>
      <c r="F1" s="1014"/>
      <c r="G1" s="1014"/>
      <c r="H1" s="1014"/>
      <c r="I1" s="1014"/>
      <c r="J1" s="1014"/>
      <c r="K1" s="1020"/>
      <c r="L1" s="191"/>
      <c r="M1" s="191"/>
      <c r="N1" s="191"/>
      <c r="O1" s="191"/>
      <c r="P1" s="191"/>
    </row>
    <row r="2" spans="1:16" ht="15" customHeight="1">
      <c r="A2" s="1015" t="s">
        <v>145</v>
      </c>
      <c r="B2" s="1019"/>
      <c r="C2" s="1019"/>
      <c r="D2" s="1019"/>
      <c r="E2" s="1019"/>
      <c r="F2" s="1019"/>
      <c r="G2" s="1019"/>
      <c r="H2" s="1019"/>
      <c r="I2" s="1019"/>
      <c r="J2" s="1019"/>
      <c r="K2" s="1020"/>
      <c r="L2" s="229"/>
      <c r="M2" s="229"/>
      <c r="N2" s="229"/>
      <c r="O2" s="229"/>
      <c r="P2" s="229"/>
    </row>
    <row r="3" spans="2:6" ht="6" customHeight="1" thickBot="1">
      <c r="B3" s="354"/>
      <c r="C3" s="354"/>
      <c r="D3" s="354"/>
      <c r="E3" s="354"/>
      <c r="F3" s="354"/>
    </row>
    <row r="4" spans="1:16" ht="16.5" customHeight="1">
      <c r="A4" s="314"/>
      <c r="B4" s="1192" t="s">
        <v>23</v>
      </c>
      <c r="C4" s="1134" t="s">
        <v>18</v>
      </c>
      <c r="D4" s="1165"/>
      <c r="E4" s="1151"/>
      <c r="F4" s="1134" t="s">
        <v>10</v>
      </c>
      <c r="G4" s="1165"/>
      <c r="H4" s="1151"/>
      <c r="I4" s="1134" t="s">
        <v>0</v>
      </c>
      <c r="J4" s="1165"/>
      <c r="K4" s="1018"/>
      <c r="L4" s="727"/>
      <c r="M4" s="727"/>
      <c r="N4" s="727"/>
      <c r="O4" s="727"/>
      <c r="P4" s="727"/>
    </row>
    <row r="5" spans="1:16" ht="16.5" customHeight="1">
      <c r="A5" s="48"/>
      <c r="B5" s="1193"/>
      <c r="C5" s="788" t="s">
        <v>252</v>
      </c>
      <c r="D5" s="788" t="s">
        <v>331</v>
      </c>
      <c r="E5" s="788" t="s">
        <v>336</v>
      </c>
      <c r="F5" s="788" t="s">
        <v>252</v>
      </c>
      <c r="G5" s="788" t="s">
        <v>331</v>
      </c>
      <c r="H5" s="788" t="s">
        <v>336</v>
      </c>
      <c r="I5" s="788" t="s">
        <v>252</v>
      </c>
      <c r="J5" s="920" t="s">
        <v>331</v>
      </c>
      <c r="K5" s="860" t="s">
        <v>336</v>
      </c>
      <c r="L5" s="746"/>
      <c r="M5" s="744"/>
      <c r="N5" s="744"/>
      <c r="O5" s="282"/>
      <c r="P5" s="282"/>
    </row>
    <row r="6" spans="1:16" ht="13.5" customHeight="1">
      <c r="A6" s="40"/>
      <c r="B6" s="731" t="s">
        <v>24</v>
      </c>
      <c r="C6" s="726">
        <v>72.13567736350677</v>
      </c>
      <c r="D6" s="873">
        <v>69.59409227084492</v>
      </c>
      <c r="E6" s="873">
        <v>68.79924126405838</v>
      </c>
      <c r="F6" s="726">
        <v>40.22418730734757</v>
      </c>
      <c r="G6" s="734">
        <v>39.61596172940941</v>
      </c>
      <c r="H6" s="874">
        <v>40.482522742432195</v>
      </c>
      <c r="I6" s="726">
        <v>67.15540458415695</v>
      </c>
      <c r="J6" s="921">
        <v>65.49605655216855</v>
      </c>
      <c r="K6" s="922">
        <v>64.29177180731982</v>
      </c>
      <c r="L6" s="746"/>
      <c r="M6" s="744"/>
      <c r="N6" s="282"/>
      <c r="O6" s="282"/>
      <c r="P6" s="282"/>
    </row>
    <row r="7" spans="1:16" ht="13.5" customHeight="1">
      <c r="A7" s="40"/>
      <c r="B7" s="731" t="s">
        <v>25</v>
      </c>
      <c r="C7" s="726">
        <v>55.30976447557958</v>
      </c>
      <c r="D7" s="732">
        <v>52.95225232118323</v>
      </c>
      <c r="E7" s="732">
        <v>51.87228260869565</v>
      </c>
      <c r="F7" s="726">
        <v>65.3377078466401</v>
      </c>
      <c r="G7" s="734" t="s">
        <v>88</v>
      </c>
      <c r="H7" s="735" t="s">
        <v>88</v>
      </c>
      <c r="I7" s="726">
        <v>57.95537972102129</v>
      </c>
      <c r="J7" s="921" t="s">
        <v>161</v>
      </c>
      <c r="K7" s="923" t="s">
        <v>161</v>
      </c>
      <c r="L7" s="746"/>
      <c r="M7" s="744"/>
      <c r="N7" s="282"/>
      <c r="O7" s="282"/>
      <c r="P7" s="282"/>
    </row>
    <row r="8" spans="1:16" ht="13.5" customHeight="1">
      <c r="A8" s="40"/>
      <c r="B8" s="731" t="s">
        <v>122</v>
      </c>
      <c r="C8" s="726">
        <v>53.997093023255815</v>
      </c>
      <c r="D8" s="732">
        <v>54.00402800421981</v>
      </c>
      <c r="E8" s="732">
        <v>53.996008742753965</v>
      </c>
      <c r="F8" s="726" t="s">
        <v>87</v>
      </c>
      <c r="G8" s="734" t="s">
        <v>87</v>
      </c>
      <c r="H8" s="735" t="s">
        <v>87</v>
      </c>
      <c r="I8" s="726">
        <v>53.997093023255815</v>
      </c>
      <c r="J8" s="921">
        <v>54.00402800421981</v>
      </c>
      <c r="K8" s="923">
        <v>53.996008742753965</v>
      </c>
      <c r="L8" s="746"/>
      <c r="M8" s="744"/>
      <c r="N8" s="282"/>
      <c r="O8" s="282"/>
      <c r="P8" s="282"/>
    </row>
    <row r="9" spans="1:16" ht="13.5" customHeight="1">
      <c r="A9" s="40"/>
      <c r="B9" s="731" t="s">
        <v>26</v>
      </c>
      <c r="C9" s="726">
        <v>65.43317833885986</v>
      </c>
      <c r="D9" s="732">
        <v>62.51083437991969</v>
      </c>
      <c r="E9" s="732">
        <v>61.35256996632886</v>
      </c>
      <c r="F9" s="726">
        <v>61.92726489587852</v>
      </c>
      <c r="G9" s="734">
        <v>63.13221197390757</v>
      </c>
      <c r="H9" s="735">
        <v>62.48016746587387</v>
      </c>
      <c r="I9" s="726">
        <v>64.36894898441781</v>
      </c>
      <c r="J9" s="921">
        <v>62.72507766849637</v>
      </c>
      <c r="K9" s="923">
        <v>61.76698877399526</v>
      </c>
      <c r="L9" s="746"/>
      <c r="M9" s="744"/>
      <c r="N9" s="282"/>
      <c r="O9" s="282"/>
      <c r="P9" s="282"/>
    </row>
    <row r="10" spans="1:16" ht="13.5" customHeight="1">
      <c r="A10" s="48"/>
      <c r="B10" s="736" t="s">
        <v>27</v>
      </c>
      <c r="C10" s="737">
        <v>67.50860761594816</v>
      </c>
      <c r="D10" s="732">
        <v>66.82774084859962</v>
      </c>
      <c r="E10" s="738">
        <v>66.09204325857306</v>
      </c>
      <c r="F10" s="737">
        <v>40.36605247777538</v>
      </c>
      <c r="G10" s="959">
        <v>39.71474290467745</v>
      </c>
      <c r="H10" s="739">
        <v>39.697090929873696</v>
      </c>
      <c r="I10" s="737">
        <v>64.25352520023846</v>
      </c>
      <c r="J10" s="739">
        <v>63.15459541358644</v>
      </c>
      <c r="K10" s="924">
        <v>62.379790302200185</v>
      </c>
      <c r="L10" s="746"/>
      <c r="M10" s="744"/>
      <c r="N10" s="59"/>
      <c r="O10" s="282"/>
      <c r="P10" s="282"/>
    </row>
    <row r="11" spans="1:16" ht="13.5" customHeight="1">
      <c r="A11" s="47"/>
      <c r="B11" s="731" t="s">
        <v>28</v>
      </c>
      <c r="C11" s="726">
        <v>61.1274218042441</v>
      </c>
      <c r="D11" s="873">
        <v>59.58864441662695</v>
      </c>
      <c r="E11" s="732">
        <v>58.564088007035224</v>
      </c>
      <c r="F11" s="733">
        <v>41.683507000533396</v>
      </c>
      <c r="G11" s="734">
        <v>44.18027636612228</v>
      </c>
      <c r="H11" s="734">
        <v>45.46925253213303</v>
      </c>
      <c r="I11" s="733">
        <v>58.60759910527688</v>
      </c>
      <c r="J11" s="921">
        <v>57.38317796457939</v>
      </c>
      <c r="K11" s="922">
        <v>56.559060176614175</v>
      </c>
      <c r="L11" s="746"/>
      <c r="M11" s="744"/>
      <c r="N11" s="282"/>
      <c r="O11" s="282"/>
      <c r="P11" s="282"/>
    </row>
    <row r="12" spans="1:16" ht="13.5" customHeight="1">
      <c r="A12" s="40"/>
      <c r="B12" s="731" t="s">
        <v>29</v>
      </c>
      <c r="C12" s="726">
        <v>68.35014527591882</v>
      </c>
      <c r="D12" s="732">
        <v>65.87372740443986</v>
      </c>
      <c r="E12" s="732">
        <v>65.47418519847326</v>
      </c>
      <c r="F12" s="726">
        <v>27.581719866774346</v>
      </c>
      <c r="G12" s="734">
        <v>15.303593242332237</v>
      </c>
      <c r="H12" s="735">
        <v>12.357278384350064</v>
      </c>
      <c r="I12" s="726">
        <v>60.66575522666871</v>
      </c>
      <c r="J12" s="921">
        <v>57.73400767073755</v>
      </c>
      <c r="K12" s="923">
        <v>55.63734244142044</v>
      </c>
      <c r="L12" s="746"/>
      <c r="M12" s="744"/>
      <c r="N12" s="282"/>
      <c r="O12" s="282"/>
      <c r="P12" s="282"/>
    </row>
    <row r="13" spans="1:16" ht="13.5" customHeight="1">
      <c r="A13" s="40"/>
      <c r="B13" s="731" t="s">
        <v>30</v>
      </c>
      <c r="C13" s="726">
        <v>65.43369252217786</v>
      </c>
      <c r="D13" s="732">
        <v>62.42891464759872</v>
      </c>
      <c r="E13" s="732">
        <v>61.087111266844644</v>
      </c>
      <c r="F13" s="726">
        <v>40.39689545668199</v>
      </c>
      <c r="G13" s="734">
        <v>38.960813342195905</v>
      </c>
      <c r="H13" s="735">
        <v>38.92226251453783</v>
      </c>
      <c r="I13" s="726">
        <v>62.441699406638904</v>
      </c>
      <c r="J13" s="921">
        <v>59.23490498635319</v>
      </c>
      <c r="K13" s="923">
        <v>57.729017999385626</v>
      </c>
      <c r="L13" s="746"/>
      <c r="M13" s="744"/>
      <c r="N13" s="282"/>
      <c r="O13" s="282"/>
      <c r="P13" s="282"/>
    </row>
    <row r="14" spans="1:16" ht="13.5" customHeight="1">
      <c r="A14" s="40"/>
      <c r="B14" s="731" t="s">
        <v>31</v>
      </c>
      <c r="C14" s="726">
        <v>65.30183289285745</v>
      </c>
      <c r="D14" s="732">
        <v>62.118455922675345</v>
      </c>
      <c r="E14" s="732">
        <v>61.335771947527746</v>
      </c>
      <c r="F14" s="726">
        <v>30.593126003566045</v>
      </c>
      <c r="G14" s="734">
        <v>25.232893554641322</v>
      </c>
      <c r="H14" s="735">
        <v>22.404978096846182</v>
      </c>
      <c r="I14" s="726">
        <v>59.11164832770837</v>
      </c>
      <c r="J14" s="921">
        <v>55.85991643448452</v>
      </c>
      <c r="K14" s="923">
        <v>54.482416008613754</v>
      </c>
      <c r="L14" s="746"/>
      <c r="M14" s="744"/>
      <c r="N14" s="282"/>
      <c r="O14" s="282"/>
      <c r="P14" s="282"/>
    </row>
    <row r="15" spans="1:16" ht="13.5" customHeight="1">
      <c r="A15" s="48"/>
      <c r="B15" s="736" t="s">
        <v>32</v>
      </c>
      <c r="C15" s="737">
        <v>24.197943110361592</v>
      </c>
      <c r="D15" s="732">
        <v>23.2083105494715</v>
      </c>
      <c r="E15" s="738">
        <v>22.240478860040863</v>
      </c>
      <c r="F15" s="737">
        <v>16.87759336099585</v>
      </c>
      <c r="G15" s="959">
        <v>15.481839786647104</v>
      </c>
      <c r="H15" s="739">
        <v>14.17475014697237</v>
      </c>
      <c r="I15" s="737">
        <v>23.176629050434567</v>
      </c>
      <c r="J15" s="739">
        <v>22.119000959911055</v>
      </c>
      <c r="K15" s="924">
        <v>21.052124419537535</v>
      </c>
      <c r="L15" s="746"/>
      <c r="M15" s="744"/>
      <c r="N15" s="282"/>
      <c r="O15" s="282"/>
      <c r="P15" s="282"/>
    </row>
    <row r="16" spans="1:16" ht="13.5" customHeight="1">
      <c r="A16" s="47"/>
      <c r="B16" s="731" t="s">
        <v>33</v>
      </c>
      <c r="C16" s="726">
        <v>68.19651280112244</v>
      </c>
      <c r="D16" s="873">
        <v>65.17514782291718</v>
      </c>
      <c r="E16" s="732">
        <v>64.1480709574117</v>
      </c>
      <c r="F16" s="733">
        <v>24.360911459267108</v>
      </c>
      <c r="G16" s="734">
        <v>18.899113905134797</v>
      </c>
      <c r="H16" s="734">
        <v>17.28049564904688</v>
      </c>
      <c r="I16" s="733">
        <v>61.52662864608006</v>
      </c>
      <c r="J16" s="921">
        <v>59.09168770078733</v>
      </c>
      <c r="K16" s="922">
        <v>57.651869907363064</v>
      </c>
      <c r="L16" s="746"/>
      <c r="M16" s="744"/>
      <c r="N16" s="282"/>
      <c r="O16" s="282"/>
      <c r="P16" s="282"/>
    </row>
    <row r="17" spans="1:16" ht="13.5" customHeight="1">
      <c r="A17" s="40"/>
      <c r="B17" s="731" t="s">
        <v>34</v>
      </c>
      <c r="C17" s="726">
        <v>63.53323628927455</v>
      </c>
      <c r="D17" s="732">
        <v>61.06722246266617</v>
      </c>
      <c r="E17" s="732">
        <v>60.27759249295759</v>
      </c>
      <c r="F17" s="726">
        <v>35.26785125094035</v>
      </c>
      <c r="G17" s="734">
        <v>29.71170487846923</v>
      </c>
      <c r="H17" s="735">
        <v>30.606678515617844</v>
      </c>
      <c r="I17" s="726">
        <v>58.12597533564591</v>
      </c>
      <c r="J17" s="921">
        <v>56.06913061351001</v>
      </c>
      <c r="K17" s="923">
        <v>55.17001476822005</v>
      </c>
      <c r="L17" s="746"/>
      <c r="M17" s="744"/>
      <c r="N17" s="282"/>
      <c r="O17" s="282"/>
      <c r="P17" s="282"/>
    </row>
    <row r="18" spans="1:16" ht="13.5" customHeight="1">
      <c r="A18" s="40" t="s">
        <v>7</v>
      </c>
      <c r="B18" s="731" t="s">
        <v>160</v>
      </c>
      <c r="C18" s="726">
        <v>55.00066449107367</v>
      </c>
      <c r="D18" s="732">
        <v>52.1775621070622</v>
      </c>
      <c r="E18" s="732">
        <v>50.99951714147755</v>
      </c>
      <c r="F18" s="740" t="s">
        <v>87</v>
      </c>
      <c r="G18" s="734" t="s">
        <v>88</v>
      </c>
      <c r="H18" s="735" t="s">
        <v>88</v>
      </c>
      <c r="I18" s="726">
        <v>55.00066449107367</v>
      </c>
      <c r="J18" s="921" t="s">
        <v>161</v>
      </c>
      <c r="K18" s="923" t="s">
        <v>161</v>
      </c>
      <c r="L18" s="746"/>
      <c r="M18" s="744"/>
      <c r="N18" s="282"/>
      <c r="O18" s="282"/>
      <c r="P18" s="282"/>
    </row>
    <row r="19" spans="1:16" ht="13.5" customHeight="1">
      <c r="A19" s="40"/>
      <c r="B19" s="731" t="s">
        <v>35</v>
      </c>
      <c r="C19" s="726">
        <v>64.04356980488262</v>
      </c>
      <c r="D19" s="732">
        <v>61.0515128551097</v>
      </c>
      <c r="E19" s="732">
        <v>60.065761684615175</v>
      </c>
      <c r="F19" s="726">
        <v>34.031896665348626</v>
      </c>
      <c r="G19" s="734">
        <v>51.31983226729019</v>
      </c>
      <c r="H19" s="735">
        <v>53.13010390242207</v>
      </c>
      <c r="I19" s="726">
        <v>61.3211198940665</v>
      </c>
      <c r="J19" s="921">
        <v>59.48880421021274</v>
      </c>
      <c r="K19" s="923">
        <v>58.8009771646383</v>
      </c>
      <c r="L19" s="746"/>
      <c r="M19" s="744"/>
      <c r="N19" s="282"/>
      <c r="O19" s="282"/>
      <c r="P19" s="282"/>
    </row>
    <row r="20" spans="1:16" ht="13.5" customHeight="1">
      <c r="A20" s="48"/>
      <c r="B20" s="736" t="s">
        <v>36</v>
      </c>
      <c r="C20" s="737">
        <v>69.0431314171151</v>
      </c>
      <c r="D20" s="732">
        <v>66.76309684071836</v>
      </c>
      <c r="E20" s="738">
        <v>65.62301779017909</v>
      </c>
      <c r="F20" s="737">
        <v>26.597933034275943</v>
      </c>
      <c r="G20" s="959">
        <v>25.416877884794964</v>
      </c>
      <c r="H20" s="739">
        <v>23.514034820567485</v>
      </c>
      <c r="I20" s="737">
        <v>64.45829094608342</v>
      </c>
      <c r="J20" s="739">
        <v>62.35676631655568</v>
      </c>
      <c r="K20" s="924">
        <v>60.79520820784995</v>
      </c>
      <c r="L20" s="746"/>
      <c r="M20" s="744"/>
      <c r="N20" s="282"/>
      <c r="O20" s="282"/>
      <c r="P20" s="282"/>
    </row>
    <row r="21" spans="1:16" ht="13.5" customHeight="1">
      <c r="A21" s="47"/>
      <c r="B21" s="731" t="s">
        <v>37</v>
      </c>
      <c r="C21" s="726">
        <v>58.82657781606484</v>
      </c>
      <c r="D21" s="873">
        <v>57.42363309586194</v>
      </c>
      <c r="E21" s="732">
        <v>57.018722826516864</v>
      </c>
      <c r="F21" s="733">
        <v>39.59107790375856</v>
      </c>
      <c r="G21" s="734">
        <v>29.657800954001456</v>
      </c>
      <c r="H21" s="734">
        <v>27.67518901506405</v>
      </c>
      <c r="I21" s="733">
        <v>55.9022287890321</v>
      </c>
      <c r="J21" s="921">
        <v>53.64769512868834</v>
      </c>
      <c r="K21" s="922">
        <v>53.03101997978626</v>
      </c>
      <c r="L21" s="746"/>
      <c r="M21" s="744"/>
      <c r="N21" s="282"/>
      <c r="O21" s="282"/>
      <c r="P21" s="282"/>
    </row>
    <row r="22" spans="1:16" ht="13.5" customHeight="1">
      <c r="A22" s="40"/>
      <c r="B22" s="731" t="s">
        <v>38</v>
      </c>
      <c r="C22" s="726">
        <v>66.32226957262876</v>
      </c>
      <c r="D22" s="732">
        <v>65.70667385977276</v>
      </c>
      <c r="E22" s="732">
        <v>64.93368841584575</v>
      </c>
      <c r="F22" s="726">
        <v>43.13084678790818</v>
      </c>
      <c r="G22" s="734">
        <v>31.027399914738595</v>
      </c>
      <c r="H22" s="735">
        <v>35.684554518069405</v>
      </c>
      <c r="I22" s="726">
        <v>64.02813585068175</v>
      </c>
      <c r="J22" s="921">
        <v>62.47883220678917</v>
      </c>
      <c r="K22" s="923">
        <v>61.85941224286423</v>
      </c>
      <c r="L22" s="746"/>
      <c r="M22" s="744"/>
      <c r="N22" s="282"/>
      <c r="O22" s="282"/>
      <c r="P22" s="282"/>
    </row>
    <row r="23" spans="1:16" ht="13.5" customHeight="1">
      <c r="A23" s="40"/>
      <c r="B23" s="731" t="s">
        <v>39</v>
      </c>
      <c r="C23" s="726">
        <v>70.79054222768569</v>
      </c>
      <c r="D23" s="732">
        <v>68.61309792691443</v>
      </c>
      <c r="E23" s="732">
        <v>68.12246313396373</v>
      </c>
      <c r="F23" s="726">
        <v>57.16650043771205</v>
      </c>
      <c r="G23" s="734">
        <v>63.72025381428114</v>
      </c>
      <c r="H23" s="735">
        <v>61.85316426040355</v>
      </c>
      <c r="I23" s="726">
        <v>68.74759172349656</v>
      </c>
      <c r="J23" s="921">
        <v>67.71742860411027</v>
      </c>
      <c r="K23" s="923">
        <v>66.92923864113777</v>
      </c>
      <c r="L23" s="746"/>
      <c r="M23" s="744"/>
      <c r="N23" s="282"/>
      <c r="O23" s="282"/>
      <c r="P23" s="282"/>
    </row>
    <row r="24" spans="1:16" ht="13.5" customHeight="1">
      <c r="A24" s="40"/>
      <c r="B24" s="731" t="s">
        <v>40</v>
      </c>
      <c r="C24" s="726">
        <v>62.70124955353613</v>
      </c>
      <c r="D24" s="732">
        <v>60.860993545264634</v>
      </c>
      <c r="E24" s="732">
        <v>59.96564241923206</v>
      </c>
      <c r="F24" s="726">
        <v>63.88684483151677</v>
      </c>
      <c r="G24" s="734">
        <v>62.97232875030004</v>
      </c>
      <c r="H24" s="735">
        <v>61.014447579237896</v>
      </c>
      <c r="I24" s="726">
        <v>62.98521058910209</v>
      </c>
      <c r="J24" s="921">
        <v>61.412855937019636</v>
      </c>
      <c r="K24" s="923">
        <v>60.25666709789499</v>
      </c>
      <c r="L24" s="746"/>
      <c r="M24" s="744"/>
      <c r="N24" s="282"/>
      <c r="O24" s="282"/>
      <c r="P24" s="282"/>
    </row>
    <row r="25" spans="1:16" ht="13.5" customHeight="1">
      <c r="A25" s="48"/>
      <c r="B25" s="736" t="s">
        <v>41</v>
      </c>
      <c r="C25" s="737">
        <v>68.70961669713519</v>
      </c>
      <c r="D25" s="732">
        <v>66.3317052347648</v>
      </c>
      <c r="E25" s="738">
        <v>64.9905662212367</v>
      </c>
      <c r="F25" s="737">
        <v>61.47771485804538</v>
      </c>
      <c r="G25" s="959">
        <v>64.83026727205527</v>
      </c>
      <c r="H25" s="739">
        <v>58.61171261774681</v>
      </c>
      <c r="I25" s="737">
        <v>67.53022385733595</v>
      </c>
      <c r="J25" s="739">
        <v>66.05162560465729</v>
      </c>
      <c r="K25" s="924">
        <v>63.86316530580327</v>
      </c>
      <c r="L25" s="746"/>
      <c r="M25" s="744"/>
      <c r="N25" s="282"/>
      <c r="O25" s="282"/>
      <c r="P25" s="282"/>
    </row>
    <row r="26" spans="1:16" ht="13.5" customHeight="1">
      <c r="A26" s="47"/>
      <c r="B26" s="731" t="s">
        <v>42</v>
      </c>
      <c r="C26" s="726">
        <v>66.48378869540876</v>
      </c>
      <c r="D26" s="873">
        <v>63.472159438213424</v>
      </c>
      <c r="E26" s="732">
        <v>62.539725064241566</v>
      </c>
      <c r="F26" s="733">
        <v>52.57370008548982</v>
      </c>
      <c r="G26" s="734">
        <v>58.23843114756236</v>
      </c>
      <c r="H26" s="734">
        <v>55.13964365256125</v>
      </c>
      <c r="I26" s="733">
        <v>63.98530804845009</v>
      </c>
      <c r="J26" s="921">
        <v>62.53526846984791</v>
      </c>
      <c r="K26" s="922">
        <v>61.00044335050679</v>
      </c>
      <c r="L26" s="746"/>
      <c r="M26" s="744"/>
      <c r="N26" s="282"/>
      <c r="O26" s="282"/>
      <c r="P26" s="282"/>
    </row>
    <row r="27" spans="1:16" ht="13.5" customHeight="1">
      <c r="A27" s="40"/>
      <c r="B27" s="731" t="s">
        <v>43</v>
      </c>
      <c r="C27" s="726">
        <v>74.95190363394765</v>
      </c>
      <c r="D27" s="732">
        <v>74.80611465051541</v>
      </c>
      <c r="E27" s="732">
        <v>74.63618972569716</v>
      </c>
      <c r="F27" s="726">
        <v>41.95824975856177</v>
      </c>
      <c r="G27" s="734">
        <v>52.26314141218958</v>
      </c>
      <c r="H27" s="735">
        <v>51.62749592642713</v>
      </c>
      <c r="I27" s="726">
        <v>69.58136329008308</v>
      </c>
      <c r="J27" s="921">
        <v>70.36114439469425</v>
      </c>
      <c r="K27" s="923">
        <v>69.15304747062045</v>
      </c>
      <c r="L27" s="746"/>
      <c r="M27" s="744"/>
      <c r="N27" s="282"/>
      <c r="O27" s="282"/>
      <c r="P27" s="282"/>
    </row>
    <row r="28" spans="1:16" ht="13.5" customHeight="1">
      <c r="A28" s="40"/>
      <c r="B28" s="731" t="s">
        <v>44</v>
      </c>
      <c r="C28" s="726">
        <v>59.193205837501566</v>
      </c>
      <c r="D28" s="732">
        <v>57.05718711767932</v>
      </c>
      <c r="E28" s="732">
        <v>55.97394964634539</v>
      </c>
      <c r="F28" s="726">
        <v>40.006299137932494</v>
      </c>
      <c r="G28" s="734">
        <v>31.33459595959596</v>
      </c>
      <c r="H28" s="735">
        <v>29.21556348759054</v>
      </c>
      <c r="I28" s="726">
        <v>56.176899718865805</v>
      </c>
      <c r="J28" s="921">
        <v>53.42074644258256</v>
      </c>
      <c r="K28" s="923">
        <v>52.05516261458712</v>
      </c>
      <c r="L28" s="746"/>
      <c r="M28" s="744"/>
      <c r="N28" s="282"/>
      <c r="O28" s="282"/>
      <c r="P28" s="282"/>
    </row>
    <row r="29" spans="1:16" ht="13.5" customHeight="1">
      <c r="A29" s="40"/>
      <c r="B29" s="731" t="s">
        <v>45</v>
      </c>
      <c r="C29" s="726">
        <v>63.16531319337327</v>
      </c>
      <c r="D29" s="732">
        <v>60.14379294170401</v>
      </c>
      <c r="E29" s="732">
        <v>59.22679576780649</v>
      </c>
      <c r="F29" s="726">
        <v>39.3914723178743</v>
      </c>
      <c r="G29" s="734">
        <v>28.04127227361059</v>
      </c>
      <c r="H29" s="735">
        <v>21.274213606815465</v>
      </c>
      <c r="I29" s="726">
        <v>57.42515039473454</v>
      </c>
      <c r="J29" s="921">
        <v>52.520979220568144</v>
      </c>
      <c r="K29" s="923">
        <v>49.7301933470679</v>
      </c>
      <c r="L29" s="746"/>
      <c r="M29" s="744"/>
      <c r="N29" s="282"/>
      <c r="O29" s="282"/>
      <c r="P29" s="282"/>
    </row>
    <row r="30" spans="1:16" ht="13.5" customHeight="1">
      <c r="A30" s="48"/>
      <c r="B30" s="736" t="s">
        <v>46</v>
      </c>
      <c r="C30" s="737">
        <v>60.977473193427514</v>
      </c>
      <c r="D30" s="732">
        <v>59.264325358591265</v>
      </c>
      <c r="E30" s="738">
        <v>58.32547949213052</v>
      </c>
      <c r="F30" s="737">
        <v>57.287441643041795</v>
      </c>
      <c r="G30" s="959">
        <v>54.858606180910606</v>
      </c>
      <c r="H30" s="739">
        <v>58.629491712957424</v>
      </c>
      <c r="I30" s="737">
        <v>60.30950612405011</v>
      </c>
      <c r="J30" s="739">
        <v>58.4428900027716</v>
      </c>
      <c r="K30" s="924">
        <v>58.38615338987465</v>
      </c>
      <c r="L30" s="746"/>
      <c r="M30" s="744"/>
      <c r="N30" s="282"/>
      <c r="O30" s="282"/>
      <c r="P30" s="282"/>
    </row>
    <row r="31" spans="1:16" ht="13.5" customHeight="1">
      <c r="A31" s="47"/>
      <c r="B31" s="731" t="s">
        <v>47</v>
      </c>
      <c r="C31" s="726">
        <v>70.89322585157417</v>
      </c>
      <c r="D31" s="873">
        <v>70.11327109999037</v>
      </c>
      <c r="E31" s="732">
        <v>69.82933918649785</v>
      </c>
      <c r="F31" s="733">
        <v>40.72285875406847</v>
      </c>
      <c r="G31" s="734">
        <v>34.76063829787234</v>
      </c>
      <c r="H31" s="734">
        <v>25.05906282327285</v>
      </c>
      <c r="I31" s="733">
        <v>63.98112445536641</v>
      </c>
      <c r="J31" s="921">
        <v>62.06188593427174</v>
      </c>
      <c r="K31" s="922">
        <v>59.89383055390529</v>
      </c>
      <c r="L31" s="746"/>
      <c r="M31" s="744"/>
      <c r="N31" s="282"/>
      <c r="O31" s="282"/>
      <c r="P31" s="282"/>
    </row>
    <row r="32" spans="1:16" ht="13.5" customHeight="1">
      <c r="A32" s="40"/>
      <c r="B32" s="731" t="s">
        <v>48</v>
      </c>
      <c r="C32" s="726">
        <v>67.92540809657734</v>
      </c>
      <c r="D32" s="732">
        <v>65.57309122518954</v>
      </c>
      <c r="E32" s="732">
        <v>64.71561701236944</v>
      </c>
      <c r="F32" s="726">
        <v>51.508773236970534</v>
      </c>
      <c r="G32" s="734">
        <v>41.415570204702554</v>
      </c>
      <c r="H32" s="735">
        <v>38.37154007608553</v>
      </c>
      <c r="I32" s="726">
        <v>65.81103969113303</v>
      </c>
      <c r="J32" s="921">
        <v>63.207194554247984</v>
      </c>
      <c r="K32" s="923">
        <v>61.895982386137774</v>
      </c>
      <c r="L32" s="746"/>
      <c r="M32" s="744"/>
      <c r="N32" s="282"/>
      <c r="O32" s="282"/>
      <c r="P32" s="282"/>
    </row>
    <row r="33" spans="1:16" ht="13.5" customHeight="1">
      <c r="A33" s="40"/>
      <c r="B33" s="731" t="s">
        <v>49</v>
      </c>
      <c r="C33" s="726">
        <v>68.18961361581145</v>
      </c>
      <c r="D33" s="732">
        <v>66.90685790387545</v>
      </c>
      <c r="E33" s="732">
        <v>66.31520904433538</v>
      </c>
      <c r="F33" s="726">
        <v>50.147498168016384</v>
      </c>
      <c r="G33" s="734">
        <v>55.18879932117098</v>
      </c>
      <c r="H33" s="735">
        <v>55.22259273191746</v>
      </c>
      <c r="I33" s="726">
        <v>65.83884118713809</v>
      </c>
      <c r="J33" s="921">
        <v>65.2127749209646</v>
      </c>
      <c r="K33" s="923">
        <v>64.59747342022942</v>
      </c>
      <c r="L33" s="746"/>
      <c r="M33" s="744"/>
      <c r="N33" s="282"/>
      <c r="O33" s="282"/>
      <c r="P33" s="282"/>
    </row>
    <row r="34" spans="1:16" ht="13.5" customHeight="1">
      <c r="A34" s="40"/>
      <c r="B34" s="731" t="s">
        <v>50</v>
      </c>
      <c r="C34" s="726">
        <v>68.81958361771777</v>
      </c>
      <c r="D34" s="732">
        <v>67.22031561832806</v>
      </c>
      <c r="E34" s="732">
        <v>65.76946733915611</v>
      </c>
      <c r="F34" s="726">
        <v>49.36007517091663</v>
      </c>
      <c r="G34" s="734">
        <v>64.35815705592582</v>
      </c>
      <c r="H34" s="735">
        <v>65.59486534000479</v>
      </c>
      <c r="I34" s="726">
        <v>66.51756282293056</v>
      </c>
      <c r="J34" s="921">
        <v>66.69695387839847</v>
      </c>
      <c r="K34" s="923">
        <v>65.7360704045716</v>
      </c>
      <c r="L34" s="746"/>
      <c r="M34" s="744"/>
      <c r="N34" s="282"/>
      <c r="O34" s="282"/>
      <c r="P34" s="282"/>
    </row>
    <row r="35" spans="1:16" ht="13.5" customHeight="1">
      <c r="A35" s="48"/>
      <c r="B35" s="736" t="s">
        <v>51</v>
      </c>
      <c r="C35" s="737">
        <v>58.41844950714522</v>
      </c>
      <c r="D35" s="732">
        <v>57.82535984517478</v>
      </c>
      <c r="E35" s="738">
        <v>58.085411084566346</v>
      </c>
      <c r="F35" s="737">
        <v>61.020740971408436</v>
      </c>
      <c r="G35" s="959">
        <v>58.09335144517395</v>
      </c>
      <c r="H35" s="739">
        <v>58.28277961498872</v>
      </c>
      <c r="I35" s="737">
        <v>59.11991155378398</v>
      </c>
      <c r="J35" s="739">
        <v>57.905278662662276</v>
      </c>
      <c r="K35" s="924">
        <v>58.14685195495813</v>
      </c>
      <c r="L35" s="746"/>
      <c r="M35" s="744"/>
      <c r="N35" s="282"/>
      <c r="O35" s="282"/>
      <c r="P35" s="282"/>
    </row>
    <row r="36" spans="1:16" ht="13.5" customHeight="1">
      <c r="A36" s="47"/>
      <c r="B36" s="731" t="s">
        <v>52</v>
      </c>
      <c r="C36" s="726">
        <v>65.70550923395552</v>
      </c>
      <c r="D36" s="873">
        <v>61.98068541119429</v>
      </c>
      <c r="E36" s="732">
        <v>60.6134001475876</v>
      </c>
      <c r="F36" s="733">
        <v>24.801163089027625</v>
      </c>
      <c r="G36" s="734">
        <v>48.215573238329206</v>
      </c>
      <c r="H36" s="734">
        <v>46.29413140051438</v>
      </c>
      <c r="I36" s="733">
        <v>58.913018633019526</v>
      </c>
      <c r="J36" s="921">
        <v>58.99434254866307</v>
      </c>
      <c r="K36" s="922">
        <v>56.84574654643782</v>
      </c>
      <c r="L36" s="746"/>
      <c r="M36" s="744"/>
      <c r="N36" s="282"/>
      <c r="O36" s="282"/>
      <c r="P36" s="282"/>
    </row>
    <row r="37" spans="1:16" ht="13.5" customHeight="1">
      <c r="A37" s="40"/>
      <c r="B37" s="731" t="s">
        <v>53</v>
      </c>
      <c r="C37" s="726">
        <v>72.91910208081785</v>
      </c>
      <c r="D37" s="732">
        <v>71.81589550132163</v>
      </c>
      <c r="E37" s="732">
        <v>71.08745735722182</v>
      </c>
      <c r="F37" s="726">
        <v>32.635433340663496</v>
      </c>
      <c r="G37" s="734">
        <v>18.939334425100164</v>
      </c>
      <c r="H37" s="735">
        <v>15.496818755873182</v>
      </c>
      <c r="I37" s="726">
        <v>63.31302857909403</v>
      </c>
      <c r="J37" s="921">
        <v>59.50952084262165</v>
      </c>
      <c r="K37" s="923">
        <v>57.31742393467025</v>
      </c>
      <c r="L37" s="746"/>
      <c r="M37" s="744"/>
      <c r="N37" s="282"/>
      <c r="O37" s="282"/>
      <c r="P37" s="282"/>
    </row>
    <row r="38" spans="1:16" ht="13.5" customHeight="1">
      <c r="A38" s="40"/>
      <c r="B38" s="731" t="s">
        <v>54</v>
      </c>
      <c r="C38" s="726">
        <v>62.1259981430286</v>
      </c>
      <c r="D38" s="732">
        <v>59.11546475341058</v>
      </c>
      <c r="E38" s="732">
        <v>58.29454642819219</v>
      </c>
      <c r="F38" s="726">
        <v>35.96570151867395</v>
      </c>
      <c r="G38" s="734">
        <v>26.055947832929416</v>
      </c>
      <c r="H38" s="735">
        <v>22.03448709648008</v>
      </c>
      <c r="I38" s="726">
        <v>57.62708549535772</v>
      </c>
      <c r="J38" s="921">
        <v>53.43038081357584</v>
      </c>
      <c r="K38" s="923">
        <v>51.753084311988395</v>
      </c>
      <c r="L38" s="746"/>
      <c r="M38" s="744"/>
      <c r="N38" s="282"/>
      <c r="O38" s="282"/>
      <c r="P38" s="282"/>
    </row>
    <row r="39" spans="1:16" ht="13.5" customHeight="1">
      <c r="A39" s="40"/>
      <c r="B39" s="731" t="s">
        <v>55</v>
      </c>
      <c r="C39" s="726">
        <v>71.98042397982634</v>
      </c>
      <c r="D39" s="732">
        <v>68.74105681337478</v>
      </c>
      <c r="E39" s="732">
        <v>68.23779046831133</v>
      </c>
      <c r="F39" s="726">
        <v>28.48180677540778</v>
      </c>
      <c r="G39" s="734">
        <v>19.873579136444036</v>
      </c>
      <c r="H39" s="735">
        <v>19.391508302460085</v>
      </c>
      <c r="I39" s="726">
        <v>68.48921482137294</v>
      </c>
      <c r="J39" s="921">
        <v>64.7298355873296</v>
      </c>
      <c r="K39" s="923">
        <v>63.967335392444824</v>
      </c>
      <c r="L39" s="746"/>
      <c r="M39" s="744"/>
      <c r="N39" s="282"/>
      <c r="O39" s="282"/>
      <c r="P39" s="282"/>
    </row>
    <row r="40" spans="1:16" ht="13.5" customHeight="1">
      <c r="A40" s="48"/>
      <c r="B40" s="736" t="s">
        <v>56</v>
      </c>
      <c r="C40" s="737">
        <v>62.54535777548005</v>
      </c>
      <c r="D40" s="732">
        <v>60.573879866452565</v>
      </c>
      <c r="E40" s="738">
        <v>59.842877583177874</v>
      </c>
      <c r="F40" s="737">
        <v>43.95334532842139</v>
      </c>
      <c r="G40" s="959">
        <v>44.52445427157825</v>
      </c>
      <c r="H40" s="739">
        <v>43.31255318107213</v>
      </c>
      <c r="I40" s="737">
        <v>57.55581493924858</v>
      </c>
      <c r="J40" s="739">
        <v>55.85831128010757</v>
      </c>
      <c r="K40" s="924">
        <v>54.69093992537023</v>
      </c>
      <c r="L40" s="746"/>
      <c r="M40" s="744"/>
      <c r="N40" s="282"/>
      <c r="O40" s="282"/>
      <c r="P40" s="282"/>
    </row>
    <row r="41" spans="1:16" ht="13.5" customHeight="1">
      <c r="A41" s="47"/>
      <c r="B41" s="731" t="s">
        <v>57</v>
      </c>
      <c r="C41" s="726">
        <v>68.97997547273121</v>
      </c>
      <c r="D41" s="873">
        <v>66.32579187167116</v>
      </c>
      <c r="E41" s="732">
        <v>65.35399666534049</v>
      </c>
      <c r="F41" s="733">
        <v>32.29416662232953</v>
      </c>
      <c r="G41" s="734">
        <v>50.36341727104825</v>
      </c>
      <c r="H41" s="734">
        <v>52.85321809504221</v>
      </c>
      <c r="I41" s="733">
        <v>63.6150481557808</v>
      </c>
      <c r="J41" s="921">
        <v>63.332240016372296</v>
      </c>
      <c r="K41" s="922">
        <v>62.802007606934765</v>
      </c>
      <c r="L41" s="746"/>
      <c r="M41" s="744"/>
      <c r="N41" s="282"/>
      <c r="O41" s="282"/>
      <c r="P41" s="282"/>
    </row>
    <row r="42" spans="1:16" ht="13.5" customHeight="1">
      <c r="A42" s="40"/>
      <c r="B42" s="731" t="s">
        <v>58</v>
      </c>
      <c r="C42" s="726">
        <v>69.88186153568972</v>
      </c>
      <c r="D42" s="732">
        <v>68.00727726210772</v>
      </c>
      <c r="E42" s="732">
        <v>68.12486633281817</v>
      </c>
      <c r="F42" s="726">
        <v>58.24933066085354</v>
      </c>
      <c r="G42" s="734">
        <v>61.27856204162957</v>
      </c>
      <c r="H42" s="735">
        <v>64.08095763112301</v>
      </c>
      <c r="I42" s="726">
        <v>67.54554536906441</v>
      </c>
      <c r="J42" s="921">
        <v>66.53833458272021</v>
      </c>
      <c r="K42" s="923">
        <v>67.17396336476288</v>
      </c>
      <c r="L42" s="746"/>
      <c r="M42" s="744"/>
      <c r="N42" s="282"/>
      <c r="O42" s="282"/>
      <c r="P42" s="282"/>
    </row>
    <row r="43" spans="1:16" ht="13.5" customHeight="1">
      <c r="A43" s="40"/>
      <c r="B43" s="731" t="s">
        <v>164</v>
      </c>
      <c r="C43" s="726">
        <v>50.00234598601792</v>
      </c>
      <c r="D43" s="732">
        <v>48.999294896132774</v>
      </c>
      <c r="E43" s="732">
        <v>48.00022343872193</v>
      </c>
      <c r="F43" s="726" t="s">
        <v>87</v>
      </c>
      <c r="G43" s="734" t="s">
        <v>87</v>
      </c>
      <c r="H43" s="735" t="s">
        <v>87</v>
      </c>
      <c r="I43" s="726">
        <v>50.00234598601792</v>
      </c>
      <c r="J43" s="921">
        <v>48.999294896132774</v>
      </c>
      <c r="K43" s="923">
        <v>48.00022343872193</v>
      </c>
      <c r="L43" s="746"/>
      <c r="M43" s="744"/>
      <c r="N43" s="282"/>
      <c r="O43" s="282"/>
      <c r="P43" s="282"/>
    </row>
    <row r="44" spans="1:16" ht="13.5" customHeight="1">
      <c r="A44" s="40"/>
      <c r="B44" s="731" t="s">
        <v>59</v>
      </c>
      <c r="C44" s="726">
        <v>67.06298993141799</v>
      </c>
      <c r="D44" s="732">
        <v>65.27221392032517</v>
      </c>
      <c r="E44" s="732">
        <v>64.16077057021315</v>
      </c>
      <c r="F44" s="726">
        <v>53.670358241251634</v>
      </c>
      <c r="G44" s="734">
        <v>62.479515004111946</v>
      </c>
      <c r="H44" s="735">
        <v>64.34793820663867</v>
      </c>
      <c r="I44" s="726">
        <v>65.02555332900941</v>
      </c>
      <c r="J44" s="921">
        <v>64.72108388617254</v>
      </c>
      <c r="K44" s="923">
        <v>64.20405899726207</v>
      </c>
      <c r="L44" s="746"/>
      <c r="M44" s="744"/>
      <c r="N44" s="282"/>
      <c r="O44" s="282"/>
      <c r="P44" s="282"/>
    </row>
    <row r="45" spans="1:16" ht="13.5" customHeight="1">
      <c r="A45" s="48"/>
      <c r="B45" s="736" t="s">
        <v>60</v>
      </c>
      <c r="C45" s="737">
        <v>67.7982663321541</v>
      </c>
      <c r="D45" s="732">
        <v>64.77092285849503</v>
      </c>
      <c r="E45" s="738">
        <v>64.04435837537885</v>
      </c>
      <c r="F45" s="737">
        <v>60.797312801515005</v>
      </c>
      <c r="G45" s="959">
        <v>63.829729875451555</v>
      </c>
      <c r="H45" s="739">
        <v>66.19142671053713</v>
      </c>
      <c r="I45" s="737">
        <v>66.41546297853566</v>
      </c>
      <c r="J45" s="739">
        <v>64.5336578785368</v>
      </c>
      <c r="K45" s="924">
        <v>64.62940308194197</v>
      </c>
      <c r="L45" s="746"/>
      <c r="M45" s="744"/>
      <c r="N45" s="282"/>
      <c r="O45" s="282"/>
      <c r="P45" s="282"/>
    </row>
    <row r="46" spans="1:16" ht="13.5" customHeight="1">
      <c r="A46" s="47"/>
      <c r="B46" s="731" t="s">
        <v>61</v>
      </c>
      <c r="C46" s="726">
        <v>72.51399675913038</v>
      </c>
      <c r="D46" s="873">
        <v>71.00122779217781</v>
      </c>
      <c r="E46" s="732">
        <v>69.80720186946841</v>
      </c>
      <c r="F46" s="733">
        <v>14.038079464779605</v>
      </c>
      <c r="G46" s="734">
        <v>12.610847664333487</v>
      </c>
      <c r="H46" s="734">
        <v>10.162671973695597</v>
      </c>
      <c r="I46" s="733">
        <v>63.27095599267407</v>
      </c>
      <c r="J46" s="921">
        <v>60.6415027671619</v>
      </c>
      <c r="K46" s="922">
        <v>59.00526592721484</v>
      </c>
      <c r="L46" s="746"/>
      <c r="M46" s="744"/>
      <c r="N46" s="282"/>
      <c r="O46" s="282"/>
      <c r="P46" s="282"/>
    </row>
    <row r="47" spans="1:16" ht="13.5" customHeight="1">
      <c r="A47" s="40"/>
      <c r="B47" s="731" t="s">
        <v>62</v>
      </c>
      <c r="C47" s="726">
        <v>70.22938600962874</v>
      </c>
      <c r="D47" s="732">
        <v>68.44612458825866</v>
      </c>
      <c r="E47" s="732">
        <v>68.26540727422183</v>
      </c>
      <c r="F47" s="726">
        <v>25.11766771147114</v>
      </c>
      <c r="G47" s="734">
        <v>23.248937021499774</v>
      </c>
      <c r="H47" s="735">
        <v>19.242241654926236</v>
      </c>
      <c r="I47" s="726">
        <v>61.316305009357855</v>
      </c>
      <c r="J47" s="921">
        <v>59.59124781511433</v>
      </c>
      <c r="K47" s="923">
        <v>58.179103661971915</v>
      </c>
      <c r="L47" s="746"/>
      <c r="M47" s="744"/>
      <c r="N47" s="282"/>
      <c r="O47" s="282"/>
      <c r="P47" s="282"/>
    </row>
    <row r="48" spans="1:16" ht="13.5" customHeight="1">
      <c r="A48" s="40"/>
      <c r="B48" s="731" t="s">
        <v>63</v>
      </c>
      <c r="C48" s="726">
        <v>78.00004251199515</v>
      </c>
      <c r="D48" s="732">
        <v>83.99996536976434</v>
      </c>
      <c r="E48" s="732">
        <v>75.00006363962662</v>
      </c>
      <c r="F48" s="726">
        <v>1.5873264841973178</v>
      </c>
      <c r="G48" s="734" t="s">
        <v>88</v>
      </c>
      <c r="H48" s="735">
        <v>14.125042236751069</v>
      </c>
      <c r="I48" s="726">
        <v>69.61872221534057</v>
      </c>
      <c r="J48" s="921" t="s">
        <v>161</v>
      </c>
      <c r="K48" s="923">
        <v>63.324497002951276</v>
      </c>
      <c r="L48" s="746"/>
      <c r="M48" s="744"/>
      <c r="N48" s="282"/>
      <c r="O48" s="282"/>
      <c r="P48" s="282"/>
    </row>
    <row r="49" spans="1:16" ht="13.5" customHeight="1">
      <c r="A49" s="40"/>
      <c r="B49" s="731" t="s">
        <v>64</v>
      </c>
      <c r="C49" s="726">
        <v>64.74064238153353</v>
      </c>
      <c r="D49" s="732">
        <v>63.65448079202845</v>
      </c>
      <c r="E49" s="732">
        <v>63.325039374247254</v>
      </c>
      <c r="F49" s="726">
        <v>59.61288589824554</v>
      </c>
      <c r="G49" s="734">
        <v>59.64892298877948</v>
      </c>
      <c r="H49" s="735">
        <v>60.02422290395352</v>
      </c>
      <c r="I49" s="726">
        <v>62.52797489189828</v>
      </c>
      <c r="J49" s="921">
        <v>61.726152992371816</v>
      </c>
      <c r="K49" s="923">
        <v>61.67924747416096</v>
      </c>
      <c r="L49" s="746"/>
      <c r="M49" s="744"/>
      <c r="N49" s="282"/>
      <c r="O49" s="282"/>
      <c r="P49" s="282"/>
    </row>
    <row r="50" spans="1:16" ht="13.5" customHeight="1">
      <c r="A50" s="48"/>
      <c r="B50" s="736" t="s">
        <v>65</v>
      </c>
      <c r="C50" s="737">
        <v>70.06868718634118</v>
      </c>
      <c r="D50" s="732">
        <v>67.94778829268184</v>
      </c>
      <c r="E50" s="738">
        <v>67.12685979689837</v>
      </c>
      <c r="F50" s="737">
        <v>40.6248958153378</v>
      </c>
      <c r="G50" s="959">
        <v>48.77283491662647</v>
      </c>
      <c r="H50" s="739">
        <v>51.09209846444033</v>
      </c>
      <c r="I50" s="737">
        <v>65.72760323665203</v>
      </c>
      <c r="J50" s="739">
        <v>64.68263635507965</v>
      </c>
      <c r="K50" s="924">
        <v>64.12032225143325</v>
      </c>
      <c r="L50" s="746"/>
      <c r="M50" s="744"/>
      <c r="N50" s="282"/>
      <c r="O50" s="282"/>
      <c r="P50" s="282"/>
    </row>
    <row r="51" spans="1:16" ht="13.5" customHeight="1">
      <c r="A51" s="47"/>
      <c r="B51" s="731" t="s">
        <v>66</v>
      </c>
      <c r="C51" s="726">
        <v>65.1241643984563</v>
      </c>
      <c r="D51" s="873">
        <v>64.08179544429493</v>
      </c>
      <c r="E51" s="732">
        <v>63.531876040603684</v>
      </c>
      <c r="F51" s="733">
        <v>64.60617261134726</v>
      </c>
      <c r="G51" s="734">
        <v>71.28793542263399</v>
      </c>
      <c r="H51" s="734">
        <v>70.61863957171107</v>
      </c>
      <c r="I51" s="733">
        <v>64.95526244745265</v>
      </c>
      <c r="J51" s="921">
        <v>66.2966979061782</v>
      </c>
      <c r="K51" s="922">
        <v>65.82136142187873</v>
      </c>
      <c r="L51" s="746"/>
      <c r="M51" s="744"/>
      <c r="N51" s="282"/>
      <c r="O51" s="282"/>
      <c r="P51" s="282"/>
    </row>
    <row r="52" spans="1:16" ht="13.5" customHeight="1">
      <c r="A52" s="40"/>
      <c r="B52" s="731" t="s">
        <v>67</v>
      </c>
      <c r="C52" s="726">
        <v>72.20543501782184</v>
      </c>
      <c r="D52" s="732">
        <v>68.35521765091902</v>
      </c>
      <c r="E52" s="732">
        <v>67.32966408067155</v>
      </c>
      <c r="F52" s="726">
        <v>28.209050328409933</v>
      </c>
      <c r="G52" s="734">
        <v>29.287594806681604</v>
      </c>
      <c r="H52" s="735">
        <v>30.762845743968725</v>
      </c>
      <c r="I52" s="726">
        <v>64.41235500242034</v>
      </c>
      <c r="J52" s="921">
        <v>61.81535787816319</v>
      </c>
      <c r="K52" s="923">
        <v>60.866991863543056</v>
      </c>
      <c r="L52" s="746"/>
      <c r="M52" s="744"/>
      <c r="N52" s="282"/>
      <c r="O52" s="282"/>
      <c r="P52" s="282"/>
    </row>
    <row r="53" spans="1:16" ht="13.5" customHeight="1">
      <c r="A53" s="40"/>
      <c r="B53" s="731" t="s">
        <v>68</v>
      </c>
      <c r="C53" s="726">
        <v>63.818743058665696</v>
      </c>
      <c r="D53" s="732">
        <v>62.677440149757714</v>
      </c>
      <c r="E53" s="732">
        <v>61.64606028758578</v>
      </c>
      <c r="F53" s="726">
        <v>49.676755071185255</v>
      </c>
      <c r="G53" s="734">
        <v>46.31331058828251</v>
      </c>
      <c r="H53" s="735">
        <v>45.42271870726745</v>
      </c>
      <c r="I53" s="726">
        <v>61.54734232969523</v>
      </c>
      <c r="J53" s="921">
        <v>59.856051415911345</v>
      </c>
      <c r="K53" s="923">
        <v>58.80021870018192</v>
      </c>
      <c r="L53" s="746"/>
      <c r="M53" s="744"/>
      <c r="N53" s="282"/>
      <c r="O53" s="282"/>
      <c r="P53" s="282"/>
    </row>
    <row r="54" spans="1:16" ht="13.5" customHeight="1">
      <c r="A54" s="40"/>
      <c r="B54" s="731" t="s">
        <v>69</v>
      </c>
      <c r="C54" s="726">
        <v>68.23153528603179</v>
      </c>
      <c r="D54" s="732">
        <v>66.13505541090346</v>
      </c>
      <c r="E54" s="732">
        <v>65.4875810128252</v>
      </c>
      <c r="F54" s="726">
        <v>27.26901730329742</v>
      </c>
      <c r="G54" s="734">
        <v>14.811348845123144</v>
      </c>
      <c r="H54" s="735">
        <v>13.570713231350474</v>
      </c>
      <c r="I54" s="726">
        <v>58.58798937988628</v>
      </c>
      <c r="J54" s="921">
        <v>55.845638677693465</v>
      </c>
      <c r="K54" s="923">
        <v>54.78290824465222</v>
      </c>
      <c r="L54" s="746"/>
      <c r="M54" s="744"/>
      <c r="N54" s="282"/>
      <c r="O54" s="282"/>
      <c r="P54" s="282"/>
    </row>
    <row r="55" spans="1:16" ht="13.5" customHeight="1">
      <c r="A55" s="48"/>
      <c r="B55" s="736" t="s">
        <v>70</v>
      </c>
      <c r="C55" s="737">
        <v>73.86965117883001</v>
      </c>
      <c r="D55" s="732">
        <v>73.20847383942943</v>
      </c>
      <c r="E55" s="738">
        <v>72.37798449899988</v>
      </c>
      <c r="F55" s="737">
        <v>12.44347578115452</v>
      </c>
      <c r="G55" s="959">
        <v>11.09187637223442</v>
      </c>
      <c r="H55" s="739">
        <v>10.203032639424313</v>
      </c>
      <c r="I55" s="737">
        <v>66.66937264967468</v>
      </c>
      <c r="J55" s="739">
        <v>65.62129323060103</v>
      </c>
      <c r="K55" s="924">
        <v>64.5351271764531</v>
      </c>
      <c r="L55" s="746"/>
      <c r="M55" s="744"/>
      <c r="N55" s="282"/>
      <c r="O55" s="282"/>
      <c r="P55" s="282"/>
    </row>
    <row r="56" spans="1:16" ht="13.5" customHeight="1">
      <c r="A56" s="47"/>
      <c r="B56" s="731" t="s">
        <v>71</v>
      </c>
      <c r="C56" s="726">
        <v>66.00069292066058</v>
      </c>
      <c r="D56" s="873">
        <v>68.00025092922228</v>
      </c>
      <c r="E56" s="732">
        <v>67.99955161259328</v>
      </c>
      <c r="F56" s="733" t="s">
        <v>87</v>
      </c>
      <c r="G56" s="874" t="s">
        <v>87</v>
      </c>
      <c r="H56" s="735" t="s">
        <v>87</v>
      </c>
      <c r="I56" s="733">
        <v>65.9778342184253</v>
      </c>
      <c r="J56" s="921">
        <v>68.00025092922228</v>
      </c>
      <c r="K56" s="922">
        <v>67.99955161259328</v>
      </c>
      <c r="L56" s="746"/>
      <c r="M56" s="744"/>
      <c r="N56" s="282"/>
      <c r="O56" s="282"/>
      <c r="P56" s="282"/>
    </row>
    <row r="57" spans="1:16" ht="13.5" customHeight="1">
      <c r="A57" s="40"/>
      <c r="B57" s="731" t="s">
        <v>72</v>
      </c>
      <c r="C57" s="726">
        <v>59.72468249956489</v>
      </c>
      <c r="D57" s="732">
        <v>58.1536266887001</v>
      </c>
      <c r="E57" s="732">
        <v>57.270225238113746</v>
      </c>
      <c r="F57" s="726">
        <v>46.736441320706774</v>
      </c>
      <c r="G57" s="734">
        <v>44.89296121620655</v>
      </c>
      <c r="H57" s="735">
        <v>42.268789382712974</v>
      </c>
      <c r="I57" s="726">
        <v>56.94447085486123</v>
      </c>
      <c r="J57" s="921">
        <v>55.15529669312057</v>
      </c>
      <c r="K57" s="923">
        <v>53.765307832001554</v>
      </c>
      <c r="L57" s="746"/>
      <c r="M57" s="744"/>
      <c r="N57" s="282"/>
      <c r="O57" s="282"/>
      <c r="P57" s="282"/>
    </row>
    <row r="58" spans="1:16" ht="13.5" customHeight="1">
      <c r="A58" s="40"/>
      <c r="B58" s="731" t="s">
        <v>73</v>
      </c>
      <c r="C58" s="726">
        <v>70.37358670423988</v>
      </c>
      <c r="D58" s="732">
        <v>67.81630765214528</v>
      </c>
      <c r="E58" s="732">
        <v>67.13322223475546</v>
      </c>
      <c r="F58" s="726">
        <v>21.02140769413066</v>
      </c>
      <c r="G58" s="734">
        <v>15.215612948463246</v>
      </c>
      <c r="H58" s="735">
        <v>14.583107771019755</v>
      </c>
      <c r="I58" s="726">
        <v>63.2342828704779</v>
      </c>
      <c r="J58" s="921">
        <v>60.487924805395046</v>
      </c>
      <c r="K58" s="923">
        <v>58.826488425223694</v>
      </c>
      <c r="L58" s="746"/>
      <c r="M58" s="744"/>
      <c r="N58" s="282"/>
      <c r="O58" s="282"/>
      <c r="P58" s="282"/>
    </row>
    <row r="59" spans="1:16" ht="13.5" customHeight="1">
      <c r="A59" s="40"/>
      <c r="B59" s="731" t="s">
        <v>74</v>
      </c>
      <c r="C59" s="726">
        <v>76.46804795388616</v>
      </c>
      <c r="D59" s="732">
        <v>77.43881336248997</v>
      </c>
      <c r="E59" s="732">
        <v>76.99567586392995</v>
      </c>
      <c r="F59" s="726">
        <v>20.96419933509388</v>
      </c>
      <c r="G59" s="734">
        <v>24.207573420439765</v>
      </c>
      <c r="H59" s="735">
        <v>28.20913351098043</v>
      </c>
      <c r="I59" s="726">
        <v>69.76694274738665</v>
      </c>
      <c r="J59" s="921">
        <v>69.72301804240657</v>
      </c>
      <c r="K59" s="923">
        <v>69.27301044566376</v>
      </c>
      <c r="L59" s="746"/>
      <c r="M59" s="744"/>
      <c r="N59" s="282"/>
      <c r="O59" s="282"/>
      <c r="P59" s="282"/>
    </row>
    <row r="60" spans="1:16" ht="13.5" customHeight="1">
      <c r="A60" s="40"/>
      <c r="B60" s="731" t="s">
        <v>75</v>
      </c>
      <c r="C60" s="726">
        <v>63.593457124748845</v>
      </c>
      <c r="D60" s="732">
        <v>62.45835132776173</v>
      </c>
      <c r="E60" s="732">
        <v>61.85472773652811</v>
      </c>
      <c r="F60" s="726">
        <v>55.570245394762644</v>
      </c>
      <c r="G60" s="734">
        <v>61.35457100412407</v>
      </c>
      <c r="H60" s="735">
        <v>61.24691896974378</v>
      </c>
      <c r="I60" s="726">
        <v>62.097371862928775</v>
      </c>
      <c r="J60" s="921">
        <v>62.2082745230781</v>
      </c>
      <c r="K60" s="923">
        <v>61.70781824196938</v>
      </c>
      <c r="L60" s="746"/>
      <c r="M60" s="744"/>
      <c r="N60" s="282"/>
      <c r="O60" s="282"/>
      <c r="P60" s="282"/>
    </row>
    <row r="61" spans="1:16" ht="13.5" customHeight="1">
      <c r="A61" s="48"/>
      <c r="B61" s="736" t="s">
        <v>76</v>
      </c>
      <c r="C61" s="741">
        <v>60.017317714715155</v>
      </c>
      <c r="D61" s="732">
        <v>56.524699599465954</v>
      </c>
      <c r="E61" s="738">
        <v>55.99016611906348</v>
      </c>
      <c r="F61" s="737">
        <v>67.44669523109297</v>
      </c>
      <c r="G61" s="959">
        <v>78.2604203260937</v>
      </c>
      <c r="H61" s="739">
        <v>76.43274274967831</v>
      </c>
      <c r="I61" s="737">
        <v>61.04812525722969</v>
      </c>
      <c r="J61" s="739">
        <v>60.37621159247284</v>
      </c>
      <c r="K61" s="924">
        <v>59.841494797299816</v>
      </c>
      <c r="L61" s="746"/>
      <c r="M61" s="744"/>
      <c r="N61" s="282"/>
      <c r="O61" s="282"/>
      <c r="P61" s="282"/>
    </row>
    <row r="62" spans="1:16" s="747" customFormat="1" ht="21.75" customHeight="1" thickBot="1">
      <c r="A62" s="758"/>
      <c r="B62" s="759" t="s">
        <v>144</v>
      </c>
      <c r="C62" s="760">
        <v>64.97388449345667</v>
      </c>
      <c r="D62" s="761">
        <v>63.070839934443256</v>
      </c>
      <c r="E62" s="761">
        <v>62.16171829660674</v>
      </c>
      <c r="F62" s="760">
        <v>41.525729645601785</v>
      </c>
      <c r="G62" s="960">
        <v>41.95166876324942</v>
      </c>
      <c r="H62" s="762">
        <v>41.25147985951755</v>
      </c>
      <c r="I62" s="760">
        <v>60.91425656885974</v>
      </c>
      <c r="J62" s="762">
        <v>59.241387055451746</v>
      </c>
      <c r="K62" s="925">
        <v>58.09887678463773</v>
      </c>
      <c r="L62" s="2"/>
      <c r="M62" s="2"/>
      <c r="N62" s="2"/>
      <c r="O62" s="2"/>
      <c r="P62" s="2"/>
    </row>
    <row r="63" spans="1:8" ht="3.75" customHeight="1">
      <c r="A63" s="25"/>
      <c r="B63" s="41"/>
      <c r="C63" s="41"/>
      <c r="D63" s="359"/>
      <c r="E63" s="359"/>
      <c r="F63" s="41"/>
      <c r="G63" s="500"/>
      <c r="H63" s="500"/>
    </row>
    <row r="64" spans="2:16" ht="30" customHeight="1">
      <c r="B64" s="1189" t="s">
        <v>342</v>
      </c>
      <c r="C64" s="1190"/>
      <c r="D64" s="1190"/>
      <c r="E64" s="1190"/>
      <c r="F64" s="1190"/>
      <c r="G64" s="1190"/>
      <c r="H64" s="1190"/>
      <c r="I64" s="1191"/>
      <c r="J64" s="1191"/>
      <c r="K64" s="1191"/>
      <c r="L64" s="256"/>
      <c r="M64" s="256"/>
      <c r="N64" s="256"/>
      <c r="O64" s="256"/>
      <c r="P64" s="256"/>
    </row>
    <row r="65" spans="1:16" ht="12.75">
      <c r="A65"/>
      <c r="B65"/>
      <c r="C65"/>
      <c r="D65"/>
      <c r="E65"/>
      <c r="F65"/>
      <c r="G65" s="728"/>
      <c r="H65" s="728"/>
      <c r="I65" s="730"/>
      <c r="J65" s="728"/>
      <c r="K65" s="728"/>
      <c r="L65"/>
      <c r="M65"/>
      <c r="N65"/>
      <c r="O65"/>
      <c r="P65"/>
    </row>
    <row r="66" spans="1:16" ht="12.75">
      <c r="A66"/>
      <c r="B66"/>
      <c r="C66"/>
      <c r="D66"/>
      <c r="E66"/>
      <c r="F66"/>
      <c r="G66" s="728"/>
      <c r="H66" s="728"/>
      <c r="I66" s="730"/>
      <c r="J66" s="728"/>
      <c r="K66" s="728"/>
      <c r="L66"/>
      <c r="M66"/>
      <c r="N66"/>
      <c r="O66"/>
      <c r="P66"/>
    </row>
    <row r="67" spans="1:16" ht="12.75">
      <c r="A67"/>
      <c r="B67" s="307"/>
      <c r="C67"/>
      <c r="D67"/>
      <c r="E67"/>
      <c r="F67"/>
      <c r="G67" s="728"/>
      <c r="H67" s="728"/>
      <c r="I67" s="730"/>
      <c r="J67" s="728"/>
      <c r="K67" s="728"/>
      <c r="L67"/>
      <c r="M67"/>
      <c r="N67"/>
      <c r="O67"/>
      <c r="P67"/>
    </row>
  </sheetData>
  <mergeCells count="7">
    <mergeCell ref="B64:K64"/>
    <mergeCell ref="A1:K1"/>
    <mergeCell ref="A2:K2"/>
    <mergeCell ref="B4:B5"/>
    <mergeCell ref="C4:E4"/>
    <mergeCell ref="F4:H4"/>
    <mergeCell ref="I4:K4"/>
  </mergeCells>
  <printOptions horizontalCentered="1"/>
  <pageMargins left="0.4" right="0.4" top="0.5" bottom="0.5" header="0" footer="0"/>
  <pageSetup fitToHeight="1" fitToWidth="1" horizontalDpi="600" verticalDpi="600" orientation="portrait" scale="82"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64"/>
  <sheetViews>
    <sheetView workbookViewId="0" topLeftCell="B1">
      <selection activeCell="A1" sqref="A1:E1"/>
    </sheetView>
  </sheetViews>
  <sheetFormatPr defaultColWidth="9.140625" defaultRowHeight="12.75"/>
  <cols>
    <col min="1" max="1" width="1.7109375" style="1" customWidth="1"/>
    <col min="2" max="2" width="27.7109375" style="1" customWidth="1"/>
    <col min="3" max="4" width="16.7109375" style="23" customWidth="1"/>
    <col min="5" max="6" width="16.7109375" style="1" customWidth="1"/>
    <col min="7" max="7" width="25.140625" style="0" customWidth="1"/>
  </cols>
  <sheetData>
    <row r="1" spans="1:6" ht="16.5" customHeight="1">
      <c r="A1" s="1185" t="s">
        <v>157</v>
      </c>
      <c r="B1" s="1185"/>
      <c r="C1" s="1185"/>
      <c r="D1" s="1185"/>
      <c r="E1" s="1185"/>
      <c r="F1" s="414"/>
    </row>
    <row r="2" spans="1:6" ht="16.5" customHeight="1">
      <c r="A2" s="1185" t="s">
        <v>167</v>
      </c>
      <c r="B2" s="1185"/>
      <c r="C2" s="1185"/>
      <c r="D2" s="1185"/>
      <c r="E2" s="1185"/>
      <c r="F2" s="414"/>
    </row>
    <row r="3" spans="1:6" ht="16.5" customHeight="1">
      <c r="A3" s="1069" t="s">
        <v>338</v>
      </c>
      <c r="B3" s="1069"/>
      <c r="C3" s="1069"/>
      <c r="D3" s="1069"/>
      <c r="E3" s="1069"/>
      <c r="F3" s="413"/>
    </row>
    <row r="4" spans="1:6" ht="6" customHeight="1" thickBot="1">
      <c r="A4" s="25"/>
      <c r="B4" s="415"/>
      <c r="C4" s="415"/>
      <c r="D4" s="415"/>
      <c r="E4" s="415"/>
      <c r="F4" s="416"/>
    </row>
    <row r="5" spans="1:6" ht="19.5" customHeight="1">
      <c r="A5" s="417"/>
      <c r="B5" s="624" t="s">
        <v>23</v>
      </c>
      <c r="C5" s="418" t="s">
        <v>18</v>
      </c>
      <c r="D5" s="419" t="s">
        <v>10</v>
      </c>
      <c r="E5" s="420" t="s">
        <v>0</v>
      </c>
      <c r="F5" s="421"/>
    </row>
    <row r="6" spans="1:9" ht="15.75" customHeight="1">
      <c r="A6" s="422"/>
      <c r="B6" s="431" t="s">
        <v>24</v>
      </c>
      <c r="C6" s="435">
        <v>20</v>
      </c>
      <c r="D6" s="926">
        <v>51</v>
      </c>
      <c r="E6" s="929">
        <v>71</v>
      </c>
      <c r="F6" s="423"/>
      <c r="I6" s="425"/>
    </row>
    <row r="7" spans="1:9" ht="15.75" customHeight="1">
      <c r="A7" s="426"/>
      <c r="B7" s="432" t="s">
        <v>25</v>
      </c>
      <c r="C7" s="435">
        <v>15</v>
      </c>
      <c r="D7" s="926">
        <v>4</v>
      </c>
      <c r="E7" s="424">
        <v>19</v>
      </c>
      <c r="F7" s="423"/>
      <c r="I7" s="425"/>
    </row>
    <row r="8" spans="1:9" ht="15.75" customHeight="1">
      <c r="A8" s="426"/>
      <c r="B8" s="432" t="s">
        <v>122</v>
      </c>
      <c r="C8" s="435">
        <v>1</v>
      </c>
      <c r="D8" s="926">
        <v>0</v>
      </c>
      <c r="E8" s="424">
        <v>1</v>
      </c>
      <c r="F8" s="423"/>
      <c r="I8" s="425"/>
    </row>
    <row r="9" spans="1:9" ht="15.75" customHeight="1">
      <c r="A9" s="426"/>
      <c r="B9" s="432" t="s">
        <v>26</v>
      </c>
      <c r="C9" s="435">
        <v>13</v>
      </c>
      <c r="D9" s="926">
        <v>29</v>
      </c>
      <c r="E9" s="424">
        <v>42</v>
      </c>
      <c r="F9" s="423"/>
      <c r="I9" s="425"/>
    </row>
    <row r="10" spans="1:9" ht="15.75" customHeight="1">
      <c r="A10" s="427"/>
      <c r="B10" s="433" t="s">
        <v>27</v>
      </c>
      <c r="C10" s="437">
        <v>19</v>
      </c>
      <c r="D10" s="927">
        <v>35</v>
      </c>
      <c r="E10" s="428">
        <v>54</v>
      </c>
      <c r="F10" s="423"/>
      <c r="I10" s="425"/>
    </row>
    <row r="11" spans="1:9" ht="15.75" customHeight="1">
      <c r="A11" s="422"/>
      <c r="B11" s="431" t="s">
        <v>28</v>
      </c>
      <c r="C11" s="435">
        <v>15</v>
      </c>
      <c r="D11" s="926">
        <v>55</v>
      </c>
      <c r="E11" s="424">
        <v>70</v>
      </c>
      <c r="F11" s="423"/>
      <c r="I11" s="425"/>
    </row>
    <row r="12" spans="1:9" ht="15.75" customHeight="1">
      <c r="A12" s="426"/>
      <c r="B12" s="432" t="s">
        <v>29</v>
      </c>
      <c r="C12" s="435">
        <v>22</v>
      </c>
      <c r="D12" s="926">
        <v>35</v>
      </c>
      <c r="E12" s="424">
        <v>57</v>
      </c>
      <c r="F12" s="423"/>
      <c r="I12" s="425"/>
    </row>
    <row r="13" spans="1:9" ht="15.75" customHeight="1">
      <c r="A13" s="426"/>
      <c r="B13" s="432" t="s">
        <v>30</v>
      </c>
      <c r="C13" s="435">
        <v>2</v>
      </c>
      <c r="D13" s="926">
        <v>23</v>
      </c>
      <c r="E13" s="424">
        <v>25</v>
      </c>
      <c r="F13" s="423"/>
      <c r="I13" s="425"/>
    </row>
    <row r="14" spans="1:9" ht="15.75" customHeight="1">
      <c r="A14" s="426"/>
      <c r="B14" s="432" t="s">
        <v>31</v>
      </c>
      <c r="C14" s="435">
        <v>1</v>
      </c>
      <c r="D14" s="926">
        <v>28</v>
      </c>
      <c r="E14" s="424">
        <v>29</v>
      </c>
      <c r="F14" s="423"/>
      <c r="I14" s="425"/>
    </row>
    <row r="15" spans="1:9" ht="15.75" customHeight="1">
      <c r="A15" s="427"/>
      <c r="B15" s="433" t="s">
        <v>32</v>
      </c>
      <c r="C15" s="437">
        <v>1</v>
      </c>
      <c r="D15" s="927">
        <v>28</v>
      </c>
      <c r="E15" s="428">
        <v>29</v>
      </c>
      <c r="F15" s="423"/>
      <c r="I15" s="425"/>
    </row>
    <row r="16" spans="1:9" ht="15.75" customHeight="1">
      <c r="A16" s="422"/>
      <c r="B16" s="431" t="s">
        <v>33</v>
      </c>
      <c r="C16" s="435">
        <v>11</v>
      </c>
      <c r="D16" s="926">
        <v>86</v>
      </c>
      <c r="E16" s="424">
        <v>97</v>
      </c>
      <c r="F16" s="423"/>
      <c r="I16" s="425"/>
    </row>
    <row r="17" spans="1:9" ht="15.75" customHeight="1">
      <c r="A17" s="426"/>
      <c r="B17" s="432" t="s">
        <v>34</v>
      </c>
      <c r="C17" s="435">
        <v>26</v>
      </c>
      <c r="D17" s="926">
        <v>65</v>
      </c>
      <c r="E17" s="424">
        <v>91</v>
      </c>
      <c r="F17" s="423"/>
      <c r="I17" s="425"/>
    </row>
    <row r="18" spans="1:9" ht="15.75" customHeight="1">
      <c r="A18" s="426"/>
      <c r="B18" s="432" t="s">
        <v>160</v>
      </c>
      <c r="C18" s="435">
        <v>1</v>
      </c>
      <c r="D18" s="926">
        <v>2</v>
      </c>
      <c r="E18" s="424">
        <v>3</v>
      </c>
      <c r="F18" s="423"/>
      <c r="I18" s="425"/>
    </row>
    <row r="19" spans="1:9" ht="15.75" customHeight="1">
      <c r="A19" s="426" t="s">
        <v>7</v>
      </c>
      <c r="B19" s="432" t="s">
        <v>35</v>
      </c>
      <c r="C19" s="435">
        <v>2</v>
      </c>
      <c r="D19" s="926">
        <v>7</v>
      </c>
      <c r="E19" s="424">
        <v>9</v>
      </c>
      <c r="F19" s="423"/>
      <c r="I19" s="425"/>
    </row>
    <row r="20" spans="1:9" ht="15.75" customHeight="1">
      <c r="A20" s="427"/>
      <c r="B20" s="433" t="s">
        <v>36</v>
      </c>
      <c r="C20" s="437">
        <v>21</v>
      </c>
      <c r="D20" s="927">
        <v>24</v>
      </c>
      <c r="E20" s="428">
        <v>45</v>
      </c>
      <c r="F20" s="423"/>
      <c r="I20" s="425"/>
    </row>
    <row r="21" spans="1:9" ht="15.75" customHeight="1">
      <c r="A21" s="422"/>
      <c r="B21" s="431" t="s">
        <v>37</v>
      </c>
      <c r="C21" s="435">
        <v>43</v>
      </c>
      <c r="D21" s="926">
        <v>71</v>
      </c>
      <c r="E21" s="424">
        <v>114</v>
      </c>
      <c r="F21" s="423"/>
      <c r="I21" s="425"/>
    </row>
    <row r="22" spans="1:9" ht="15.75" customHeight="1">
      <c r="A22" s="426"/>
      <c r="B22" s="432" t="s">
        <v>38</v>
      </c>
      <c r="C22" s="435">
        <v>30</v>
      </c>
      <c r="D22" s="926">
        <v>54</v>
      </c>
      <c r="E22" s="424">
        <v>84</v>
      </c>
      <c r="F22" s="423"/>
      <c r="I22" s="425"/>
    </row>
    <row r="23" spans="1:9" ht="15.75" customHeight="1">
      <c r="A23" s="426"/>
      <c r="B23" s="432" t="s">
        <v>39</v>
      </c>
      <c r="C23" s="435">
        <v>137</v>
      </c>
      <c r="D23" s="926">
        <v>57</v>
      </c>
      <c r="E23" s="424">
        <v>194</v>
      </c>
      <c r="F23" s="423"/>
      <c r="I23" s="425"/>
    </row>
    <row r="24" spans="1:9" ht="15.75" customHeight="1">
      <c r="A24" s="426"/>
      <c r="B24" s="432" t="s">
        <v>40</v>
      </c>
      <c r="C24" s="435">
        <v>36</v>
      </c>
      <c r="D24" s="926">
        <v>48</v>
      </c>
      <c r="E24" s="424">
        <v>84</v>
      </c>
      <c r="F24" s="423"/>
      <c r="I24" s="425"/>
    </row>
    <row r="25" spans="1:9" ht="15.75" customHeight="1">
      <c r="A25" s="427"/>
      <c r="B25" s="433" t="s">
        <v>41</v>
      </c>
      <c r="C25" s="437">
        <v>17</v>
      </c>
      <c r="D25" s="927">
        <v>64</v>
      </c>
      <c r="E25" s="428">
        <v>81</v>
      </c>
      <c r="F25" s="423"/>
      <c r="I25" s="425"/>
    </row>
    <row r="26" spans="1:9" ht="15.75" customHeight="1">
      <c r="A26" s="422"/>
      <c r="B26" s="431" t="s">
        <v>42</v>
      </c>
      <c r="C26" s="435">
        <v>11</v>
      </c>
      <c r="D26" s="926">
        <v>41</v>
      </c>
      <c r="E26" s="424">
        <v>52</v>
      </c>
      <c r="F26" s="423"/>
      <c r="I26" s="425"/>
    </row>
    <row r="27" spans="1:9" ht="15.75" customHeight="1">
      <c r="A27" s="426"/>
      <c r="B27" s="432" t="s">
        <v>43</v>
      </c>
      <c r="C27" s="435">
        <v>9</v>
      </c>
      <c r="D27" s="926">
        <v>27</v>
      </c>
      <c r="E27" s="424">
        <v>36</v>
      </c>
      <c r="F27" s="423"/>
      <c r="I27" s="425"/>
    </row>
    <row r="28" spans="1:9" ht="15.75" customHeight="1">
      <c r="A28" s="426"/>
      <c r="B28" s="432" t="s">
        <v>44</v>
      </c>
      <c r="C28" s="435">
        <v>2</v>
      </c>
      <c r="D28" s="926">
        <v>50</v>
      </c>
      <c r="E28" s="424">
        <v>52</v>
      </c>
      <c r="F28" s="423"/>
      <c r="I28" s="425"/>
    </row>
    <row r="29" spans="1:9" ht="15.75" customHeight="1">
      <c r="A29" s="426"/>
      <c r="B29" s="432" t="s">
        <v>45</v>
      </c>
      <c r="C29" s="435">
        <v>4</v>
      </c>
      <c r="D29" s="926">
        <v>43</v>
      </c>
      <c r="E29" s="424">
        <v>47</v>
      </c>
      <c r="F29" s="423"/>
      <c r="I29" s="425"/>
    </row>
    <row r="30" spans="1:9" ht="15.75" customHeight="1">
      <c r="A30" s="427"/>
      <c r="B30" s="433" t="s">
        <v>46</v>
      </c>
      <c r="C30" s="437">
        <v>27</v>
      </c>
      <c r="D30" s="927">
        <v>55</v>
      </c>
      <c r="E30" s="428">
        <v>82</v>
      </c>
      <c r="F30" s="423"/>
      <c r="I30" s="425"/>
    </row>
    <row r="31" spans="1:9" ht="15.75" customHeight="1">
      <c r="A31" s="422"/>
      <c r="B31" s="431" t="s">
        <v>47</v>
      </c>
      <c r="C31" s="435">
        <v>60</v>
      </c>
      <c r="D31" s="926">
        <v>57</v>
      </c>
      <c r="E31" s="424">
        <v>117</v>
      </c>
      <c r="F31" s="423"/>
      <c r="I31" s="425"/>
    </row>
    <row r="32" spans="1:9" ht="15.75" customHeight="1">
      <c r="A32" s="426"/>
      <c r="B32" s="432" t="s">
        <v>48</v>
      </c>
      <c r="C32" s="435">
        <v>14</v>
      </c>
      <c r="D32" s="926">
        <v>51</v>
      </c>
      <c r="E32" s="424">
        <v>65</v>
      </c>
      <c r="F32" s="423"/>
      <c r="I32" s="425"/>
    </row>
    <row r="33" spans="1:9" ht="15.75" customHeight="1">
      <c r="A33" s="426"/>
      <c r="B33" s="432" t="s">
        <v>49</v>
      </c>
      <c r="C33" s="435">
        <v>35</v>
      </c>
      <c r="D33" s="926">
        <v>46</v>
      </c>
      <c r="E33" s="424">
        <v>81</v>
      </c>
      <c r="F33" s="423"/>
      <c r="I33" s="425"/>
    </row>
    <row r="34" spans="1:9" ht="15.75" customHeight="1">
      <c r="A34" s="426"/>
      <c r="B34" s="432" t="s">
        <v>50</v>
      </c>
      <c r="C34" s="435">
        <v>15</v>
      </c>
      <c r="D34" s="926">
        <v>24</v>
      </c>
      <c r="E34" s="424">
        <v>39</v>
      </c>
      <c r="F34" s="423"/>
      <c r="I34" s="425"/>
    </row>
    <row r="35" spans="1:9" ht="15.75" customHeight="1">
      <c r="A35" s="427"/>
      <c r="B35" s="433" t="s">
        <v>51</v>
      </c>
      <c r="C35" s="437">
        <v>32</v>
      </c>
      <c r="D35" s="927">
        <v>29</v>
      </c>
      <c r="E35" s="428">
        <v>61</v>
      </c>
      <c r="F35" s="423"/>
      <c r="I35" s="425"/>
    </row>
    <row r="36" spans="1:9" ht="15.75" customHeight="1">
      <c r="A36" s="422"/>
      <c r="B36" s="431" t="s">
        <v>52</v>
      </c>
      <c r="C36" s="435">
        <v>14</v>
      </c>
      <c r="D36" s="926">
        <v>28</v>
      </c>
      <c r="E36" s="424">
        <v>42</v>
      </c>
      <c r="F36" s="423"/>
      <c r="I36" s="425"/>
    </row>
    <row r="37" spans="1:9" ht="15.75" customHeight="1">
      <c r="A37" s="426"/>
      <c r="B37" s="432" t="s">
        <v>53</v>
      </c>
      <c r="C37" s="435">
        <v>8</v>
      </c>
      <c r="D37" s="926">
        <v>25</v>
      </c>
      <c r="E37" s="424">
        <v>33</v>
      </c>
      <c r="F37" s="423"/>
      <c r="I37" s="425"/>
    </row>
    <row r="38" spans="1:9" ht="15.75" customHeight="1">
      <c r="A38" s="426"/>
      <c r="B38" s="432" t="s">
        <v>54</v>
      </c>
      <c r="C38" s="435">
        <v>3</v>
      </c>
      <c r="D38" s="926">
        <v>58</v>
      </c>
      <c r="E38" s="424">
        <v>61</v>
      </c>
      <c r="F38" s="423"/>
      <c r="I38" s="425"/>
    </row>
    <row r="39" spans="1:9" ht="15.75" customHeight="1">
      <c r="A39" s="426"/>
      <c r="B39" s="432" t="s">
        <v>55</v>
      </c>
      <c r="C39" s="435">
        <v>16</v>
      </c>
      <c r="D39" s="926">
        <v>25</v>
      </c>
      <c r="E39" s="424">
        <v>41</v>
      </c>
      <c r="F39" s="423"/>
      <c r="I39" s="425"/>
    </row>
    <row r="40" spans="1:9" ht="15.75" customHeight="1">
      <c r="A40" s="427"/>
      <c r="B40" s="433" t="s">
        <v>56</v>
      </c>
      <c r="C40" s="437">
        <v>27</v>
      </c>
      <c r="D40" s="927">
        <v>63</v>
      </c>
      <c r="E40" s="428">
        <v>90</v>
      </c>
      <c r="F40" s="423"/>
      <c r="I40" s="425"/>
    </row>
    <row r="41" spans="1:9" ht="15.75" customHeight="1">
      <c r="A41" s="422"/>
      <c r="B41" s="431" t="s">
        <v>57</v>
      </c>
      <c r="C41" s="435">
        <v>20</v>
      </c>
      <c r="D41" s="926">
        <v>58</v>
      </c>
      <c r="E41" s="424">
        <v>78</v>
      </c>
      <c r="F41" s="423"/>
      <c r="I41" s="425"/>
    </row>
    <row r="42" spans="1:9" ht="15.75" customHeight="1">
      <c r="A42" s="426"/>
      <c r="B42" s="432" t="s">
        <v>58</v>
      </c>
      <c r="C42" s="435">
        <v>20</v>
      </c>
      <c r="D42" s="926">
        <v>23</v>
      </c>
      <c r="E42" s="424">
        <v>43</v>
      </c>
      <c r="F42" s="423"/>
      <c r="I42" s="425"/>
    </row>
    <row r="43" spans="1:9" ht="15.75" customHeight="1">
      <c r="A43" s="426"/>
      <c r="B43" s="432" t="s">
        <v>164</v>
      </c>
      <c r="C43" s="435">
        <v>1</v>
      </c>
      <c r="D43" s="926">
        <v>0</v>
      </c>
      <c r="E43" s="424">
        <v>1</v>
      </c>
      <c r="F43" s="423"/>
      <c r="I43" s="425"/>
    </row>
    <row r="44" spans="1:9" ht="15.75" customHeight="1">
      <c r="A44" s="426"/>
      <c r="B44" s="432" t="s">
        <v>59</v>
      </c>
      <c r="C44" s="435">
        <v>35</v>
      </c>
      <c r="D44" s="926">
        <v>61</v>
      </c>
      <c r="E44" s="424">
        <v>96</v>
      </c>
      <c r="F44" s="423"/>
      <c r="I44" s="425"/>
    </row>
    <row r="45" spans="1:9" ht="15.75" customHeight="1">
      <c r="A45" s="427"/>
      <c r="B45" s="433" t="s">
        <v>60</v>
      </c>
      <c r="C45" s="437">
        <v>35</v>
      </c>
      <c r="D45" s="927">
        <v>43</v>
      </c>
      <c r="E45" s="428">
        <v>78</v>
      </c>
      <c r="F45" s="423"/>
      <c r="I45" s="425"/>
    </row>
    <row r="46" spans="1:9" ht="15.75" customHeight="1">
      <c r="A46" s="422"/>
      <c r="B46" s="431" t="s">
        <v>61</v>
      </c>
      <c r="C46" s="435">
        <v>27</v>
      </c>
      <c r="D46" s="926">
        <v>38</v>
      </c>
      <c r="E46" s="424">
        <v>65</v>
      </c>
      <c r="F46" s="423"/>
      <c r="I46" s="425"/>
    </row>
    <row r="47" spans="1:9" ht="15.75" customHeight="1">
      <c r="A47" s="426"/>
      <c r="B47" s="432" t="s">
        <v>62</v>
      </c>
      <c r="C47" s="435">
        <v>24</v>
      </c>
      <c r="D47" s="926">
        <v>59</v>
      </c>
      <c r="E47" s="424">
        <v>83</v>
      </c>
      <c r="F47" s="423"/>
      <c r="I47" s="425"/>
    </row>
    <row r="48" spans="1:9" ht="15.75" customHeight="1">
      <c r="A48" s="426"/>
      <c r="B48" s="432" t="s">
        <v>63</v>
      </c>
      <c r="C48" s="435">
        <v>1</v>
      </c>
      <c r="D48" s="926">
        <v>5</v>
      </c>
      <c r="E48" s="424">
        <v>6</v>
      </c>
      <c r="F48" s="423"/>
      <c r="I48" s="425"/>
    </row>
    <row r="49" spans="1:9" ht="15.75" customHeight="1">
      <c r="A49" s="426"/>
      <c r="B49" s="432" t="s">
        <v>64</v>
      </c>
      <c r="C49" s="435">
        <v>1</v>
      </c>
      <c r="D49" s="926">
        <v>22</v>
      </c>
      <c r="E49" s="424">
        <v>23</v>
      </c>
      <c r="F49" s="423"/>
      <c r="I49" s="425"/>
    </row>
    <row r="50" spans="1:9" ht="15.75" customHeight="1">
      <c r="A50" s="427"/>
      <c r="B50" s="433" t="s">
        <v>65</v>
      </c>
      <c r="C50" s="437">
        <v>17</v>
      </c>
      <c r="D50" s="927">
        <v>53</v>
      </c>
      <c r="E50" s="428">
        <v>70</v>
      </c>
      <c r="F50" s="423"/>
      <c r="I50" s="425"/>
    </row>
    <row r="51" spans="1:9" ht="15.75" customHeight="1">
      <c r="A51" s="422"/>
      <c r="B51" s="431" t="s">
        <v>66</v>
      </c>
      <c r="C51" s="435">
        <v>26</v>
      </c>
      <c r="D51" s="926">
        <v>23</v>
      </c>
      <c r="E51" s="424">
        <v>49</v>
      </c>
      <c r="F51" s="423"/>
      <c r="I51" s="425"/>
    </row>
    <row r="52" spans="1:9" ht="15.75" customHeight="1">
      <c r="A52" s="426"/>
      <c r="B52" s="432" t="s">
        <v>67</v>
      </c>
      <c r="C52" s="435">
        <v>19</v>
      </c>
      <c r="D52" s="926">
        <v>50</v>
      </c>
      <c r="E52" s="424">
        <v>69</v>
      </c>
      <c r="F52" s="423"/>
      <c r="I52" s="425"/>
    </row>
    <row r="53" spans="1:9" ht="15.75" customHeight="1">
      <c r="A53" s="426"/>
      <c r="B53" s="432" t="s">
        <v>68</v>
      </c>
      <c r="C53" s="435">
        <v>51</v>
      </c>
      <c r="D53" s="926">
        <v>77</v>
      </c>
      <c r="E53" s="424">
        <v>128</v>
      </c>
      <c r="F53" s="423"/>
      <c r="I53" s="425"/>
    </row>
    <row r="54" spans="1:9" ht="15.75" customHeight="1">
      <c r="A54" s="426"/>
      <c r="B54" s="432" t="s">
        <v>69</v>
      </c>
      <c r="C54" s="435">
        <v>11</v>
      </c>
      <c r="D54" s="926">
        <v>23</v>
      </c>
      <c r="E54" s="424">
        <v>34</v>
      </c>
      <c r="F54" s="423"/>
      <c r="I54" s="425"/>
    </row>
    <row r="55" spans="1:9" ht="15.75" customHeight="1">
      <c r="A55" s="427"/>
      <c r="B55" s="433" t="s">
        <v>70</v>
      </c>
      <c r="C55" s="437">
        <v>7</v>
      </c>
      <c r="D55" s="927">
        <v>17</v>
      </c>
      <c r="E55" s="428">
        <v>24</v>
      </c>
      <c r="F55" s="423"/>
      <c r="I55" s="425"/>
    </row>
    <row r="56" spans="1:9" ht="15.75" customHeight="1">
      <c r="A56" s="422"/>
      <c r="B56" s="431" t="s">
        <v>71</v>
      </c>
      <c r="C56" s="435">
        <v>1</v>
      </c>
      <c r="D56" s="926">
        <v>0</v>
      </c>
      <c r="E56" s="424">
        <v>1</v>
      </c>
      <c r="F56" s="423"/>
      <c r="I56" s="425"/>
    </row>
    <row r="57" spans="1:9" ht="15.75" customHeight="1">
      <c r="A57" s="426"/>
      <c r="B57" s="432" t="s">
        <v>72</v>
      </c>
      <c r="C57" s="435">
        <v>14</v>
      </c>
      <c r="D57" s="926">
        <v>47</v>
      </c>
      <c r="E57" s="424">
        <v>61</v>
      </c>
      <c r="F57" s="423"/>
      <c r="I57" s="425"/>
    </row>
    <row r="58" spans="1:9" ht="15.75" customHeight="1">
      <c r="A58" s="426"/>
      <c r="B58" s="432" t="s">
        <v>73</v>
      </c>
      <c r="C58" s="435">
        <v>18</v>
      </c>
      <c r="D58" s="926">
        <v>43</v>
      </c>
      <c r="E58" s="424">
        <v>61</v>
      </c>
      <c r="F58" s="423"/>
      <c r="I58" s="425"/>
    </row>
    <row r="59" spans="1:9" ht="15.75" customHeight="1">
      <c r="A59" s="426"/>
      <c r="B59" s="432" t="s">
        <v>74</v>
      </c>
      <c r="C59" s="435">
        <v>7</v>
      </c>
      <c r="D59" s="926">
        <v>25</v>
      </c>
      <c r="E59" s="424">
        <v>32</v>
      </c>
      <c r="F59" s="423"/>
      <c r="I59" s="425"/>
    </row>
    <row r="60" spans="1:9" ht="15.75" customHeight="1">
      <c r="A60" s="426"/>
      <c r="B60" s="432" t="s">
        <v>75</v>
      </c>
      <c r="C60" s="697">
        <v>44</v>
      </c>
      <c r="D60" s="926">
        <v>51</v>
      </c>
      <c r="E60" s="424">
        <v>95</v>
      </c>
      <c r="F60" s="423"/>
      <c r="I60" s="425"/>
    </row>
    <row r="61" spans="1:9" ht="15.75" customHeight="1">
      <c r="A61" s="426"/>
      <c r="B61" s="432" t="s">
        <v>76</v>
      </c>
      <c r="C61" s="435">
        <v>11</v>
      </c>
      <c r="D61" s="926">
        <v>17</v>
      </c>
      <c r="E61" s="424">
        <v>28</v>
      </c>
      <c r="F61" s="423"/>
      <c r="I61" s="425"/>
    </row>
    <row r="62" spans="1:6" ht="21.75" customHeight="1" thickBot="1">
      <c r="A62" s="758"/>
      <c r="B62" s="763" t="s">
        <v>168</v>
      </c>
      <c r="C62" s="764">
        <v>800</v>
      </c>
      <c r="D62" s="928">
        <v>469</v>
      </c>
      <c r="E62" s="765">
        <v>1269</v>
      </c>
      <c r="F62" s="423"/>
    </row>
    <row r="63" spans="1:6" ht="30" customHeight="1">
      <c r="A63" s="2"/>
      <c r="B63" s="1194" t="s">
        <v>233</v>
      </c>
      <c r="C63" s="1194"/>
      <c r="D63" s="1194"/>
      <c r="E63" s="1194"/>
      <c r="F63" s="430"/>
    </row>
    <row r="64" spans="1:6" ht="12.75">
      <c r="A64"/>
      <c r="B64"/>
      <c r="C64"/>
      <c r="D64"/>
      <c r="E64"/>
      <c r="F64"/>
    </row>
  </sheetData>
  <mergeCells count="4">
    <mergeCell ref="B63:E63"/>
    <mergeCell ref="A1:E1"/>
    <mergeCell ref="A2:E2"/>
    <mergeCell ref="A3:E3"/>
  </mergeCells>
  <printOptions horizontalCentered="1"/>
  <pageMargins left="0.4" right="0.4" top="0.5" bottom="0.5" header="0" footer="0"/>
  <pageSetup fitToHeight="1" fitToWidth="1" horizontalDpi="600" verticalDpi="600" orientation="portrait" scale="7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68"/>
  <sheetViews>
    <sheetView workbookViewId="0" topLeftCell="A1">
      <selection activeCell="A1" sqref="A1:W1"/>
    </sheetView>
  </sheetViews>
  <sheetFormatPr defaultColWidth="9.140625" defaultRowHeight="12.75"/>
  <cols>
    <col min="1" max="1" width="19.421875" style="1" customWidth="1"/>
    <col min="2" max="2" width="10.00390625" style="392" customWidth="1"/>
    <col min="3" max="3" width="2.7109375" style="392" customWidth="1"/>
    <col min="4" max="4" width="3.7109375" style="393" customWidth="1"/>
    <col min="5" max="5" width="3.57421875" style="393" customWidth="1"/>
    <col min="6" max="8" width="11.421875" style="1" hidden="1" customWidth="1"/>
    <col min="9" max="9" width="11.421875" style="1" customWidth="1"/>
    <col min="10" max="10" width="11.421875" style="1" hidden="1" customWidth="1"/>
    <col min="11" max="11" width="11.421875" style="1" customWidth="1"/>
    <col min="12" max="12" width="11.421875" style="1" hidden="1" customWidth="1"/>
    <col min="13" max="13" width="11.421875" style="3" customWidth="1"/>
    <col min="14" max="14" width="11.421875" style="3" hidden="1" customWidth="1"/>
    <col min="15" max="15" width="11.421875" style="3" customWidth="1"/>
    <col min="16" max="16" width="11.421875" style="394" hidden="1" customWidth="1"/>
    <col min="17" max="17" width="11.421875" style="394" customWidth="1"/>
    <col min="18" max="18" width="10.8515625" style="793" hidden="1" customWidth="1"/>
    <col min="19" max="19" width="11.421875" style="0" customWidth="1"/>
    <col min="20" max="20" width="11.421875" style="0" hidden="1" customWidth="1"/>
    <col min="21" max="23" width="12.7109375" style="0" customWidth="1"/>
  </cols>
  <sheetData>
    <row r="1" spans="1:23" ht="18" customHeight="1">
      <c r="A1" s="1196" t="s">
        <v>177</v>
      </c>
      <c r="B1" s="1196"/>
      <c r="C1" s="1196"/>
      <c r="D1" s="1196"/>
      <c r="E1" s="1196"/>
      <c r="F1" s="1196"/>
      <c r="G1" s="1196"/>
      <c r="H1" s="1196"/>
      <c r="I1" s="1196"/>
      <c r="J1" s="1196"/>
      <c r="K1" s="1196"/>
      <c r="L1" s="1196"/>
      <c r="M1" s="1196"/>
      <c r="N1" s="1196"/>
      <c r="O1" s="1196"/>
      <c r="P1" s="1196"/>
      <c r="Q1" s="1196"/>
      <c r="R1" s="1196"/>
      <c r="S1" s="1020"/>
      <c r="T1" s="1020"/>
      <c r="U1" s="1020"/>
      <c r="V1" s="1038"/>
      <c r="W1" s="1038"/>
    </row>
    <row r="2" spans="1:23" ht="18" customHeight="1">
      <c r="A2" s="1197" t="s">
        <v>165</v>
      </c>
      <c r="B2" s="1186"/>
      <c r="C2" s="1186"/>
      <c r="D2" s="1186"/>
      <c r="E2" s="1186"/>
      <c r="F2" s="1186"/>
      <c r="G2" s="1186"/>
      <c r="H2" s="1186"/>
      <c r="I2" s="1186"/>
      <c r="J2" s="1186"/>
      <c r="K2" s="1186"/>
      <c r="L2" s="1186"/>
      <c r="M2" s="1186"/>
      <c r="N2" s="1186"/>
      <c r="O2" s="1186"/>
      <c r="P2" s="1186"/>
      <c r="Q2" s="1186"/>
      <c r="R2" s="1186"/>
      <c r="S2" s="1020"/>
      <c r="T2" s="1020"/>
      <c r="U2" s="1020"/>
      <c r="V2" s="1038"/>
      <c r="W2" s="1038"/>
    </row>
    <row r="3" spans="1:18" ht="6" customHeight="1" thickBot="1">
      <c r="A3" s="1208" t="s">
        <v>7</v>
      </c>
      <c r="B3" s="1209"/>
      <c r="C3" s="1209"/>
      <c r="D3" s="1209"/>
      <c r="E3" s="1209"/>
      <c r="F3" s="1210"/>
      <c r="G3" s="1210"/>
      <c r="H3" s="1210"/>
      <c r="I3" s="383"/>
      <c r="J3" s="383"/>
      <c r="K3" s="383"/>
      <c r="L3" s="383"/>
      <c r="M3" s="384"/>
      <c r="N3" s="384"/>
      <c r="O3" s="384"/>
      <c r="P3" s="385"/>
      <c r="Q3" s="385"/>
      <c r="R3" s="791"/>
    </row>
    <row r="4" spans="1:23" ht="19.5" customHeight="1">
      <c r="A4" s="1200" t="s">
        <v>227</v>
      </c>
      <c r="B4" s="1211" t="s">
        <v>336</v>
      </c>
      <c r="C4" s="1212"/>
      <c r="D4" s="1212"/>
      <c r="E4" s="1213"/>
      <c r="F4" s="1198" t="s">
        <v>158</v>
      </c>
      <c r="G4" s="1017"/>
      <c r="H4" s="1017"/>
      <c r="I4" s="1017"/>
      <c r="J4" s="1017"/>
      <c r="K4" s="1017"/>
      <c r="L4" s="1017"/>
      <c r="M4" s="1017"/>
      <c r="N4" s="1017"/>
      <c r="O4" s="1017"/>
      <c r="P4" s="1017"/>
      <c r="Q4" s="1017"/>
      <c r="R4" s="1017"/>
      <c r="S4" s="1017"/>
      <c r="T4" s="1017"/>
      <c r="U4" s="1017"/>
      <c r="V4" s="1173"/>
      <c r="W4" s="1199"/>
    </row>
    <row r="5" spans="1:24" ht="19.5" customHeight="1">
      <c r="A5" s="1201"/>
      <c r="B5" s="1079" t="s">
        <v>162</v>
      </c>
      <c r="C5" s="1120" t="s">
        <v>163</v>
      </c>
      <c r="D5" s="1120"/>
      <c r="E5" s="1214"/>
      <c r="F5" s="910">
        <v>1999</v>
      </c>
      <c r="G5" s="1085">
        <v>2000</v>
      </c>
      <c r="H5" s="1203"/>
      <c r="I5" s="1085">
        <v>2001</v>
      </c>
      <c r="J5" s="1203"/>
      <c r="K5" s="911">
        <v>2002</v>
      </c>
      <c r="L5" s="912">
        <v>2002</v>
      </c>
      <c r="M5" s="1085">
        <v>2003</v>
      </c>
      <c r="N5" s="1203"/>
      <c r="O5" s="1085">
        <v>2004</v>
      </c>
      <c r="P5" s="1217"/>
      <c r="Q5" s="1204">
        <v>2005</v>
      </c>
      <c r="R5" s="1205"/>
      <c r="S5" s="1206">
        <v>2006</v>
      </c>
      <c r="T5" s="1001"/>
      <c r="U5" s="1207">
        <v>2007</v>
      </c>
      <c r="V5" s="1001"/>
      <c r="W5" s="818">
        <v>2008</v>
      </c>
      <c r="X5" s="660"/>
    </row>
    <row r="6" spans="1:23" ht="19.5" customHeight="1">
      <c r="A6" s="1202"/>
      <c r="B6" s="1085"/>
      <c r="C6" s="1077"/>
      <c r="D6" s="1077"/>
      <c r="E6" s="1215"/>
      <c r="F6" s="720" t="s">
        <v>92</v>
      </c>
      <c r="G6" s="395" t="s">
        <v>93</v>
      </c>
      <c r="H6" s="725" t="s">
        <v>92</v>
      </c>
      <c r="I6" s="395" t="s">
        <v>93</v>
      </c>
      <c r="J6" s="725" t="s">
        <v>92</v>
      </c>
      <c r="K6" s="395" t="s">
        <v>93</v>
      </c>
      <c r="L6" s="725" t="s">
        <v>92</v>
      </c>
      <c r="M6" s="405" t="s">
        <v>93</v>
      </c>
      <c r="N6" s="396" t="s">
        <v>92</v>
      </c>
      <c r="O6" s="404" t="s">
        <v>93</v>
      </c>
      <c r="P6" s="564" t="s">
        <v>92</v>
      </c>
      <c r="Q6" s="789" t="s">
        <v>93</v>
      </c>
      <c r="R6" s="396" t="s">
        <v>92</v>
      </c>
      <c r="S6" s="395" t="s">
        <v>93</v>
      </c>
      <c r="T6" s="794" t="s">
        <v>92</v>
      </c>
      <c r="U6" s="404" t="s">
        <v>93</v>
      </c>
      <c r="V6" s="961" t="s">
        <v>92</v>
      </c>
      <c r="W6" s="966" t="s">
        <v>93</v>
      </c>
    </row>
    <row r="7" spans="1:23" ht="15" customHeight="1">
      <c r="A7" s="365" t="s">
        <v>24</v>
      </c>
      <c r="B7" s="849" t="s">
        <v>348</v>
      </c>
      <c r="C7" s="91"/>
      <c r="D7" s="397" t="s">
        <v>349</v>
      </c>
      <c r="E7" s="398" t="s">
        <v>5</v>
      </c>
      <c r="F7" s="721">
        <v>1080410</v>
      </c>
      <c r="G7" s="406">
        <v>1253084</v>
      </c>
      <c r="H7" s="339">
        <v>1386294</v>
      </c>
      <c r="I7" s="406">
        <v>1930631</v>
      </c>
      <c r="J7" s="339">
        <v>1979075</v>
      </c>
      <c r="K7" s="406">
        <v>2027845</v>
      </c>
      <c r="L7" s="339">
        <v>1987254</v>
      </c>
      <c r="M7" s="407">
        <v>2100557</v>
      </c>
      <c r="N7" s="339">
        <v>2242108</v>
      </c>
      <c r="O7" s="406">
        <v>2301847</v>
      </c>
      <c r="P7" s="565">
        <v>2580810</v>
      </c>
      <c r="Q7" s="639" t="s">
        <v>277</v>
      </c>
      <c r="R7" s="339" t="s">
        <v>350</v>
      </c>
      <c r="S7" s="406" t="s">
        <v>351</v>
      </c>
      <c r="T7" s="875" t="s">
        <v>352</v>
      </c>
      <c r="U7" s="906" t="s">
        <v>353</v>
      </c>
      <c r="V7" s="962" t="s">
        <v>354</v>
      </c>
      <c r="W7" s="967" t="s">
        <v>355</v>
      </c>
    </row>
    <row r="8" spans="1:23" ht="15" customHeight="1">
      <c r="A8" s="365" t="s">
        <v>25</v>
      </c>
      <c r="B8" s="849" t="s">
        <v>356</v>
      </c>
      <c r="C8" s="399"/>
      <c r="D8" s="401" t="s">
        <v>357</v>
      </c>
      <c r="E8" s="400"/>
      <c r="F8" s="722">
        <v>165221</v>
      </c>
      <c r="G8" s="406">
        <v>169892</v>
      </c>
      <c r="H8" s="339" t="s">
        <v>88</v>
      </c>
      <c r="I8" s="406">
        <v>218424</v>
      </c>
      <c r="J8" s="339">
        <v>240216</v>
      </c>
      <c r="K8" s="406">
        <v>242133</v>
      </c>
      <c r="L8" s="339">
        <v>267630</v>
      </c>
      <c r="M8" s="407" t="s">
        <v>79</v>
      </c>
      <c r="N8" s="339">
        <v>303184</v>
      </c>
      <c r="O8" s="406">
        <v>307323</v>
      </c>
      <c r="P8" s="566">
        <v>321152</v>
      </c>
      <c r="Q8" s="639" t="s">
        <v>278</v>
      </c>
      <c r="R8" s="339" t="s">
        <v>358</v>
      </c>
      <c r="S8" s="406" t="s">
        <v>359</v>
      </c>
      <c r="T8" s="64" t="s">
        <v>360</v>
      </c>
      <c r="U8" s="907" t="s">
        <v>361</v>
      </c>
      <c r="V8" s="963" t="s">
        <v>362</v>
      </c>
      <c r="W8" s="967" t="s">
        <v>363</v>
      </c>
    </row>
    <row r="9" spans="1:23" ht="15" customHeight="1">
      <c r="A9" s="365" t="s">
        <v>122</v>
      </c>
      <c r="B9" s="849" t="s">
        <v>88</v>
      </c>
      <c r="C9" s="399"/>
      <c r="D9" s="401" t="s">
        <v>88</v>
      </c>
      <c r="E9" s="400"/>
      <c r="F9" s="722">
        <v>0</v>
      </c>
      <c r="G9" s="406">
        <v>0</v>
      </c>
      <c r="H9" s="339">
        <v>0</v>
      </c>
      <c r="I9" s="406">
        <v>0</v>
      </c>
      <c r="J9" s="339">
        <v>0</v>
      </c>
      <c r="K9" s="406">
        <v>0</v>
      </c>
      <c r="L9" s="339">
        <v>0</v>
      </c>
      <c r="M9" s="407">
        <v>0</v>
      </c>
      <c r="N9" s="339">
        <v>0</v>
      </c>
      <c r="O9" s="406" t="s">
        <v>79</v>
      </c>
      <c r="P9" s="566" t="s">
        <v>79</v>
      </c>
      <c r="Q9" s="639" t="s">
        <v>88</v>
      </c>
      <c r="R9" s="339" t="s">
        <v>88</v>
      </c>
      <c r="S9" s="406" t="s">
        <v>88</v>
      </c>
      <c r="T9" s="64" t="s">
        <v>88</v>
      </c>
      <c r="U9" s="907" t="s">
        <v>88</v>
      </c>
      <c r="V9" s="963" t="s">
        <v>88</v>
      </c>
      <c r="W9" s="967" t="s">
        <v>88</v>
      </c>
    </row>
    <row r="10" spans="1:23" ht="15" customHeight="1">
      <c r="A10" s="365" t="s">
        <v>26</v>
      </c>
      <c r="B10" s="849" t="s">
        <v>364</v>
      </c>
      <c r="C10" s="91"/>
      <c r="D10" s="401" t="s">
        <v>364</v>
      </c>
      <c r="E10" s="402"/>
      <c r="F10" s="722">
        <v>1125321</v>
      </c>
      <c r="G10" s="406">
        <v>1624668</v>
      </c>
      <c r="H10" s="339">
        <v>1855115</v>
      </c>
      <c r="I10" s="406">
        <v>2018410</v>
      </c>
      <c r="J10" s="339">
        <v>2171021</v>
      </c>
      <c r="K10" s="406">
        <v>2412998</v>
      </c>
      <c r="L10" s="339">
        <v>2520058</v>
      </c>
      <c r="M10" s="407">
        <v>2643952</v>
      </c>
      <c r="N10" s="339">
        <v>2843061</v>
      </c>
      <c r="O10" s="406">
        <v>3079657</v>
      </c>
      <c r="P10" s="566">
        <v>3299222</v>
      </c>
      <c r="Q10" s="639" t="s">
        <v>279</v>
      </c>
      <c r="R10" s="339" t="s">
        <v>365</v>
      </c>
      <c r="S10" s="406" t="s">
        <v>366</v>
      </c>
      <c r="T10" s="64" t="s">
        <v>367</v>
      </c>
      <c r="U10" s="907" t="s">
        <v>368</v>
      </c>
      <c r="V10" s="963" t="s">
        <v>369</v>
      </c>
      <c r="W10" s="967" t="s">
        <v>370</v>
      </c>
    </row>
    <row r="11" spans="1:23" ht="15" customHeight="1">
      <c r="A11" s="375" t="s">
        <v>27</v>
      </c>
      <c r="B11" s="850" t="s">
        <v>349</v>
      </c>
      <c r="C11" s="376"/>
      <c r="D11" s="401" t="s">
        <v>364</v>
      </c>
      <c r="E11" s="403"/>
      <c r="F11" s="723">
        <v>719919</v>
      </c>
      <c r="G11" s="408">
        <v>715467</v>
      </c>
      <c r="H11" s="411">
        <v>743928</v>
      </c>
      <c r="I11" s="408">
        <v>891275</v>
      </c>
      <c r="J11" s="411">
        <v>970127</v>
      </c>
      <c r="K11" s="408">
        <v>1130302</v>
      </c>
      <c r="L11" s="411">
        <v>1156345</v>
      </c>
      <c r="M11" s="410">
        <v>1351291</v>
      </c>
      <c r="N11" s="411">
        <v>1296901</v>
      </c>
      <c r="O11" s="408">
        <v>1376564</v>
      </c>
      <c r="P11" s="567">
        <v>1458673</v>
      </c>
      <c r="Q11" s="700" t="s">
        <v>280</v>
      </c>
      <c r="R11" s="411" t="s">
        <v>371</v>
      </c>
      <c r="S11" s="408" t="s">
        <v>372</v>
      </c>
      <c r="T11" s="64" t="s">
        <v>373</v>
      </c>
      <c r="U11" s="907" t="s">
        <v>374</v>
      </c>
      <c r="V11" s="963" t="s">
        <v>375</v>
      </c>
      <c r="W11" s="968" t="s">
        <v>376</v>
      </c>
    </row>
    <row r="12" spans="1:23" ht="15" customHeight="1">
      <c r="A12" s="365" t="s">
        <v>28</v>
      </c>
      <c r="B12" s="849" t="s">
        <v>348</v>
      </c>
      <c r="C12" s="91"/>
      <c r="D12" s="397" t="s">
        <v>349</v>
      </c>
      <c r="E12" s="398"/>
      <c r="F12" s="721">
        <v>8544941</v>
      </c>
      <c r="G12" s="406">
        <v>12283369</v>
      </c>
      <c r="H12" s="339">
        <v>12710520</v>
      </c>
      <c r="I12" s="406">
        <v>14184625</v>
      </c>
      <c r="J12" s="339">
        <v>15052203</v>
      </c>
      <c r="K12" s="406">
        <v>16007376</v>
      </c>
      <c r="L12" s="339">
        <v>17575105</v>
      </c>
      <c r="M12" s="407">
        <v>18892619</v>
      </c>
      <c r="N12" s="333">
        <v>20360454</v>
      </c>
      <c r="O12" s="412">
        <v>21575797</v>
      </c>
      <c r="P12" s="565">
        <v>23457761</v>
      </c>
      <c r="Q12" s="639" t="s">
        <v>281</v>
      </c>
      <c r="R12" s="339" t="s">
        <v>377</v>
      </c>
      <c r="S12" s="406" t="s">
        <v>378</v>
      </c>
      <c r="T12" s="875" t="s">
        <v>379</v>
      </c>
      <c r="U12" s="906" t="s">
        <v>380</v>
      </c>
      <c r="V12" s="962" t="s">
        <v>381</v>
      </c>
      <c r="W12" s="967" t="s">
        <v>382</v>
      </c>
    </row>
    <row r="13" spans="1:23" ht="15" customHeight="1">
      <c r="A13" s="365" t="s">
        <v>29</v>
      </c>
      <c r="B13" s="849" t="s">
        <v>364</v>
      </c>
      <c r="C13" s="399"/>
      <c r="D13" s="401" t="s">
        <v>383</v>
      </c>
      <c r="E13" s="400"/>
      <c r="F13" s="722">
        <v>1552718</v>
      </c>
      <c r="G13" s="406">
        <v>1654989</v>
      </c>
      <c r="H13" s="339">
        <v>1856075</v>
      </c>
      <c r="I13" s="406">
        <v>1983405</v>
      </c>
      <c r="J13" s="339">
        <v>2145816</v>
      </c>
      <c r="K13" s="406">
        <v>2247166</v>
      </c>
      <c r="L13" s="339">
        <v>2358748</v>
      </c>
      <c r="M13" s="407">
        <v>2426929</v>
      </c>
      <c r="N13" s="339">
        <v>2554731</v>
      </c>
      <c r="O13" s="406">
        <v>2727910</v>
      </c>
      <c r="P13" s="566">
        <v>2808195</v>
      </c>
      <c r="Q13" s="639" t="s">
        <v>282</v>
      </c>
      <c r="R13" s="339" t="s">
        <v>384</v>
      </c>
      <c r="S13" s="406" t="s">
        <v>385</v>
      </c>
      <c r="T13" s="64" t="s">
        <v>386</v>
      </c>
      <c r="U13" s="907" t="s">
        <v>387</v>
      </c>
      <c r="V13" s="963" t="s">
        <v>388</v>
      </c>
      <c r="W13" s="967" t="s">
        <v>389</v>
      </c>
    </row>
    <row r="14" spans="1:23" ht="15" customHeight="1">
      <c r="A14" s="365" t="s">
        <v>30</v>
      </c>
      <c r="B14" s="849" t="s">
        <v>390</v>
      </c>
      <c r="C14" s="399"/>
      <c r="D14" s="401" t="s">
        <v>349</v>
      </c>
      <c r="E14" s="400"/>
      <c r="F14" s="722">
        <v>1077089</v>
      </c>
      <c r="G14" s="406">
        <v>1136618</v>
      </c>
      <c r="H14" s="339">
        <v>1277123</v>
      </c>
      <c r="I14" s="406">
        <v>1418367</v>
      </c>
      <c r="J14" s="339">
        <v>1639914</v>
      </c>
      <c r="K14" s="406">
        <v>1577873</v>
      </c>
      <c r="L14" s="339">
        <v>1694110</v>
      </c>
      <c r="M14" s="407">
        <v>1791944</v>
      </c>
      <c r="N14" s="339">
        <v>1928988</v>
      </c>
      <c r="O14" s="406">
        <v>2064204</v>
      </c>
      <c r="P14" s="566">
        <v>2181133</v>
      </c>
      <c r="Q14" s="639" t="s">
        <v>283</v>
      </c>
      <c r="R14" s="339" t="s">
        <v>391</v>
      </c>
      <c r="S14" s="406" t="s">
        <v>392</v>
      </c>
      <c r="T14" s="64" t="s">
        <v>393</v>
      </c>
      <c r="U14" s="907" t="s">
        <v>394</v>
      </c>
      <c r="V14" s="963" t="s">
        <v>395</v>
      </c>
      <c r="W14" s="967" t="s">
        <v>396</v>
      </c>
    </row>
    <row r="15" spans="1:23" ht="15" customHeight="1">
      <c r="A15" s="365" t="s">
        <v>31</v>
      </c>
      <c r="B15" s="849" t="s">
        <v>390</v>
      </c>
      <c r="C15" s="91"/>
      <c r="D15" s="401" t="s">
        <v>397</v>
      </c>
      <c r="E15" s="402"/>
      <c r="F15" s="722">
        <v>270848</v>
      </c>
      <c r="G15" s="406">
        <v>275219</v>
      </c>
      <c r="H15" s="339">
        <v>371014</v>
      </c>
      <c r="I15" s="406">
        <v>389284</v>
      </c>
      <c r="J15" s="339">
        <v>412611</v>
      </c>
      <c r="K15" s="406">
        <v>433059</v>
      </c>
      <c r="L15" s="339">
        <v>438196</v>
      </c>
      <c r="M15" s="407">
        <v>503353</v>
      </c>
      <c r="N15" s="339">
        <v>543526</v>
      </c>
      <c r="O15" s="406">
        <v>593452</v>
      </c>
      <c r="P15" s="566">
        <v>646064</v>
      </c>
      <c r="Q15" s="639" t="s">
        <v>284</v>
      </c>
      <c r="R15" s="339" t="s">
        <v>398</v>
      </c>
      <c r="S15" s="406" t="s">
        <v>399</v>
      </c>
      <c r="T15" s="64" t="s">
        <v>400</v>
      </c>
      <c r="U15" s="907" t="s">
        <v>401</v>
      </c>
      <c r="V15" s="963" t="s">
        <v>402</v>
      </c>
      <c r="W15" s="967" t="s">
        <v>403</v>
      </c>
    </row>
    <row r="16" spans="1:23" ht="15" customHeight="1">
      <c r="A16" s="375" t="s">
        <v>159</v>
      </c>
      <c r="B16" s="850" t="s">
        <v>390</v>
      </c>
      <c r="C16" s="376"/>
      <c r="D16" s="401" t="s">
        <v>397</v>
      </c>
      <c r="E16" s="403"/>
      <c r="F16" s="723">
        <v>346681</v>
      </c>
      <c r="G16" s="408">
        <v>333815</v>
      </c>
      <c r="H16" s="411">
        <v>354735</v>
      </c>
      <c r="I16" s="408">
        <v>382457</v>
      </c>
      <c r="J16" s="411">
        <v>404489</v>
      </c>
      <c r="K16" s="408">
        <v>415399</v>
      </c>
      <c r="L16" s="411">
        <v>472832</v>
      </c>
      <c r="M16" s="410">
        <v>520182</v>
      </c>
      <c r="N16" s="411">
        <v>513102</v>
      </c>
      <c r="O16" s="408">
        <v>555958</v>
      </c>
      <c r="P16" s="567">
        <v>657774</v>
      </c>
      <c r="Q16" s="700" t="s">
        <v>285</v>
      </c>
      <c r="R16" s="411" t="s">
        <v>404</v>
      </c>
      <c r="S16" s="408" t="s">
        <v>405</v>
      </c>
      <c r="T16" s="64" t="s">
        <v>406</v>
      </c>
      <c r="U16" s="907" t="s">
        <v>407</v>
      </c>
      <c r="V16" s="963" t="s">
        <v>408</v>
      </c>
      <c r="W16" s="968" t="s">
        <v>409</v>
      </c>
    </row>
    <row r="17" spans="1:23" ht="15" customHeight="1">
      <c r="A17" s="365" t="s">
        <v>33</v>
      </c>
      <c r="B17" s="849" t="s">
        <v>364</v>
      </c>
      <c r="C17" s="91"/>
      <c r="D17" s="397" t="s">
        <v>356</v>
      </c>
      <c r="E17" s="398"/>
      <c r="F17" s="721">
        <v>5158079</v>
      </c>
      <c r="G17" s="406">
        <v>4983478</v>
      </c>
      <c r="H17" s="339">
        <v>6369985</v>
      </c>
      <c r="I17" s="406">
        <v>7536670</v>
      </c>
      <c r="J17" s="339">
        <v>8937063</v>
      </c>
      <c r="K17" s="406">
        <v>8607715</v>
      </c>
      <c r="L17" s="339">
        <v>9482349</v>
      </c>
      <c r="M17" s="407">
        <v>10252348</v>
      </c>
      <c r="N17" s="339">
        <v>10855430</v>
      </c>
      <c r="O17" s="406">
        <v>11916615</v>
      </c>
      <c r="P17" s="566">
        <v>13169278</v>
      </c>
      <c r="Q17" s="639" t="s">
        <v>286</v>
      </c>
      <c r="R17" s="339" t="s">
        <v>410</v>
      </c>
      <c r="S17" s="406" t="s">
        <v>411</v>
      </c>
      <c r="T17" s="875" t="s">
        <v>412</v>
      </c>
      <c r="U17" s="906" t="s">
        <v>413</v>
      </c>
      <c r="V17" s="962" t="s">
        <v>414</v>
      </c>
      <c r="W17" s="967" t="s">
        <v>415</v>
      </c>
    </row>
    <row r="18" spans="1:23" ht="15" customHeight="1">
      <c r="A18" s="365" t="s">
        <v>34</v>
      </c>
      <c r="B18" s="849" t="s">
        <v>383</v>
      </c>
      <c r="C18" s="399"/>
      <c r="D18" s="401" t="s">
        <v>416</v>
      </c>
      <c r="E18" s="400"/>
      <c r="F18" s="722">
        <v>2538983</v>
      </c>
      <c r="G18" s="406">
        <v>2687238</v>
      </c>
      <c r="H18" s="339">
        <v>2754784</v>
      </c>
      <c r="I18" s="406">
        <v>4076119</v>
      </c>
      <c r="J18" s="339">
        <v>4149717</v>
      </c>
      <c r="K18" s="406">
        <v>4300831</v>
      </c>
      <c r="L18" s="339">
        <v>4497576</v>
      </c>
      <c r="M18" s="407">
        <v>4709288</v>
      </c>
      <c r="N18" s="339">
        <v>4940091</v>
      </c>
      <c r="O18" s="406">
        <v>5332517</v>
      </c>
      <c r="P18" s="566">
        <v>5730223</v>
      </c>
      <c r="Q18" s="639" t="s">
        <v>287</v>
      </c>
      <c r="R18" s="339" t="s">
        <v>417</v>
      </c>
      <c r="S18" s="406" t="s">
        <v>418</v>
      </c>
      <c r="T18" s="64" t="s">
        <v>419</v>
      </c>
      <c r="U18" s="907" t="s">
        <v>420</v>
      </c>
      <c r="V18" s="963" t="s">
        <v>421</v>
      </c>
      <c r="W18" s="967" t="s">
        <v>422</v>
      </c>
    </row>
    <row r="19" spans="1:23" ht="15" customHeight="1">
      <c r="A19" s="365" t="s">
        <v>160</v>
      </c>
      <c r="B19" s="849" t="s">
        <v>88</v>
      </c>
      <c r="C19" s="399"/>
      <c r="D19" s="401" t="s">
        <v>88</v>
      </c>
      <c r="E19" s="400"/>
      <c r="F19" s="722" t="s">
        <v>88</v>
      </c>
      <c r="G19" s="406" t="s">
        <v>88</v>
      </c>
      <c r="H19" s="339">
        <v>0</v>
      </c>
      <c r="I19" s="406" t="s">
        <v>88</v>
      </c>
      <c r="J19" s="339" t="s">
        <v>88</v>
      </c>
      <c r="K19" s="406" t="s">
        <v>88</v>
      </c>
      <c r="L19" s="339" t="s">
        <v>88</v>
      </c>
      <c r="M19" s="407" t="s">
        <v>88</v>
      </c>
      <c r="N19" s="339" t="s">
        <v>88</v>
      </c>
      <c r="O19" s="406" t="s">
        <v>79</v>
      </c>
      <c r="P19" s="566" t="s">
        <v>79</v>
      </c>
      <c r="Q19" s="639" t="s">
        <v>88</v>
      </c>
      <c r="R19" s="339" t="s">
        <v>88</v>
      </c>
      <c r="S19" s="406" t="s">
        <v>88</v>
      </c>
      <c r="T19" s="64" t="s">
        <v>88</v>
      </c>
      <c r="U19" s="907" t="s">
        <v>88</v>
      </c>
      <c r="V19" s="963" t="s">
        <v>88</v>
      </c>
      <c r="W19" s="967" t="s">
        <v>88</v>
      </c>
    </row>
    <row r="20" spans="1:23" ht="15" customHeight="1">
      <c r="A20" s="365" t="s">
        <v>35</v>
      </c>
      <c r="B20" s="849" t="s">
        <v>390</v>
      </c>
      <c r="C20" s="91"/>
      <c r="D20" s="401" t="s">
        <v>390</v>
      </c>
      <c r="E20" s="402"/>
      <c r="F20" s="722">
        <v>288425</v>
      </c>
      <c r="G20" s="406">
        <v>454364</v>
      </c>
      <c r="H20" s="339">
        <v>524291</v>
      </c>
      <c r="I20" s="406">
        <v>543283</v>
      </c>
      <c r="J20" s="339">
        <v>595721</v>
      </c>
      <c r="K20" s="406">
        <v>640247</v>
      </c>
      <c r="L20" s="339">
        <v>689857</v>
      </c>
      <c r="M20" s="407">
        <v>732262</v>
      </c>
      <c r="N20" s="339">
        <v>771023</v>
      </c>
      <c r="O20" s="406">
        <v>819262</v>
      </c>
      <c r="P20" s="566">
        <v>880965</v>
      </c>
      <c r="Q20" s="639" t="s">
        <v>288</v>
      </c>
      <c r="R20" s="339" t="s">
        <v>423</v>
      </c>
      <c r="S20" s="406" t="s">
        <v>424</v>
      </c>
      <c r="T20" s="64" t="s">
        <v>425</v>
      </c>
      <c r="U20" s="907" t="s">
        <v>426</v>
      </c>
      <c r="V20" s="963" t="s">
        <v>427</v>
      </c>
      <c r="W20" s="967" t="s">
        <v>428</v>
      </c>
    </row>
    <row r="21" spans="1:23" ht="15" customHeight="1">
      <c r="A21" s="375" t="s">
        <v>36</v>
      </c>
      <c r="B21" s="850" t="s">
        <v>429</v>
      </c>
      <c r="C21" s="376"/>
      <c r="D21" s="401" t="s">
        <v>397</v>
      </c>
      <c r="E21" s="403"/>
      <c r="F21" s="723">
        <v>271436</v>
      </c>
      <c r="G21" s="408">
        <v>296066</v>
      </c>
      <c r="H21" s="411">
        <v>344564</v>
      </c>
      <c r="I21" s="408">
        <v>398781</v>
      </c>
      <c r="J21" s="411">
        <v>444864</v>
      </c>
      <c r="K21" s="408">
        <v>500693</v>
      </c>
      <c r="L21" s="411">
        <v>536064</v>
      </c>
      <c r="M21" s="410">
        <v>572406</v>
      </c>
      <c r="N21" s="411">
        <v>605488</v>
      </c>
      <c r="O21" s="408">
        <v>653779</v>
      </c>
      <c r="P21" s="567">
        <v>705948</v>
      </c>
      <c r="Q21" s="700" t="s">
        <v>289</v>
      </c>
      <c r="R21" s="411" t="s">
        <v>430</v>
      </c>
      <c r="S21" s="408" t="s">
        <v>431</v>
      </c>
      <c r="T21" s="64" t="s">
        <v>432</v>
      </c>
      <c r="U21" s="907" t="s">
        <v>433</v>
      </c>
      <c r="V21" s="963" t="s">
        <v>434</v>
      </c>
      <c r="W21" s="968" t="s">
        <v>435</v>
      </c>
    </row>
    <row r="22" spans="1:23" ht="15" customHeight="1">
      <c r="A22" s="365" t="s">
        <v>37</v>
      </c>
      <c r="B22" s="849" t="s">
        <v>383</v>
      </c>
      <c r="C22" s="91"/>
      <c r="D22" s="397" t="s">
        <v>356</v>
      </c>
      <c r="E22" s="398"/>
      <c r="F22" s="721">
        <v>3922482</v>
      </c>
      <c r="G22" s="406">
        <v>4309660</v>
      </c>
      <c r="H22" s="339">
        <v>5143767</v>
      </c>
      <c r="I22" s="406">
        <v>5621044</v>
      </c>
      <c r="J22" s="339">
        <v>5631172</v>
      </c>
      <c r="K22" s="406">
        <v>5409370</v>
      </c>
      <c r="L22" s="339">
        <v>6476683</v>
      </c>
      <c r="M22" s="407">
        <v>6834217</v>
      </c>
      <c r="N22" s="339">
        <v>7183989</v>
      </c>
      <c r="O22" s="406">
        <v>7529966</v>
      </c>
      <c r="P22" s="566">
        <v>8075938</v>
      </c>
      <c r="Q22" s="639" t="s">
        <v>290</v>
      </c>
      <c r="R22" s="339" t="s">
        <v>436</v>
      </c>
      <c r="S22" s="406" t="s">
        <v>437</v>
      </c>
      <c r="T22" s="875" t="s">
        <v>438</v>
      </c>
      <c r="U22" s="906" t="s">
        <v>439</v>
      </c>
      <c r="V22" s="962" t="s">
        <v>440</v>
      </c>
      <c r="W22" s="967" t="s">
        <v>441</v>
      </c>
    </row>
    <row r="23" spans="1:23" ht="15" customHeight="1">
      <c r="A23" s="365" t="s">
        <v>38</v>
      </c>
      <c r="B23" s="849" t="s">
        <v>357</v>
      </c>
      <c r="C23" s="399"/>
      <c r="D23" s="401" t="s">
        <v>357</v>
      </c>
      <c r="E23" s="400"/>
      <c r="F23" s="722">
        <v>1318975</v>
      </c>
      <c r="G23" s="406">
        <v>1717378</v>
      </c>
      <c r="H23" s="339">
        <v>1715074</v>
      </c>
      <c r="I23" s="406">
        <v>1781247</v>
      </c>
      <c r="J23" s="339">
        <v>1921356</v>
      </c>
      <c r="K23" s="406">
        <v>2032290</v>
      </c>
      <c r="L23" s="339">
        <v>2390567</v>
      </c>
      <c r="M23" s="407">
        <v>2456509</v>
      </c>
      <c r="N23" s="339">
        <v>2642810</v>
      </c>
      <c r="O23" s="406">
        <v>2844568</v>
      </c>
      <c r="P23" s="566">
        <v>3158002</v>
      </c>
      <c r="Q23" s="639" t="s">
        <v>291</v>
      </c>
      <c r="R23" s="339" t="s">
        <v>442</v>
      </c>
      <c r="S23" s="406" t="s">
        <v>443</v>
      </c>
      <c r="T23" s="64" t="s">
        <v>444</v>
      </c>
      <c r="U23" s="907" t="s">
        <v>445</v>
      </c>
      <c r="V23" s="963" t="s">
        <v>446</v>
      </c>
      <c r="W23" s="967" t="s">
        <v>447</v>
      </c>
    </row>
    <row r="24" spans="1:23" ht="15" customHeight="1">
      <c r="A24" s="365" t="s">
        <v>39</v>
      </c>
      <c r="B24" s="849" t="s">
        <v>448</v>
      </c>
      <c r="C24" s="399"/>
      <c r="D24" s="401" t="s">
        <v>364</v>
      </c>
      <c r="E24" s="400"/>
      <c r="F24" s="722">
        <v>774773</v>
      </c>
      <c r="G24" s="406">
        <v>975629</v>
      </c>
      <c r="H24" s="339">
        <v>832106</v>
      </c>
      <c r="I24" s="406">
        <v>861382</v>
      </c>
      <c r="J24" s="339">
        <v>1087608</v>
      </c>
      <c r="K24" s="406">
        <v>1157580</v>
      </c>
      <c r="L24" s="339">
        <v>1239384</v>
      </c>
      <c r="M24" s="407">
        <v>1250305</v>
      </c>
      <c r="N24" s="339">
        <v>1342931</v>
      </c>
      <c r="O24" s="406">
        <v>1445711</v>
      </c>
      <c r="P24" s="566">
        <v>1557542</v>
      </c>
      <c r="Q24" s="639" t="s">
        <v>292</v>
      </c>
      <c r="R24" s="339" t="s">
        <v>449</v>
      </c>
      <c r="S24" s="406" t="s">
        <v>450</v>
      </c>
      <c r="T24" s="64" t="s">
        <v>451</v>
      </c>
      <c r="U24" s="907" t="s">
        <v>452</v>
      </c>
      <c r="V24" s="963" t="s">
        <v>453</v>
      </c>
      <c r="W24" s="967" t="s">
        <v>454</v>
      </c>
    </row>
    <row r="25" spans="1:23" ht="15" customHeight="1">
      <c r="A25" s="365" t="s">
        <v>40</v>
      </c>
      <c r="B25" s="849" t="s">
        <v>357</v>
      </c>
      <c r="C25" s="91"/>
      <c r="D25" s="401" t="s">
        <v>357</v>
      </c>
      <c r="E25" s="402"/>
      <c r="F25" s="722">
        <v>669472</v>
      </c>
      <c r="G25" s="406">
        <v>724024</v>
      </c>
      <c r="H25" s="339">
        <v>801293</v>
      </c>
      <c r="I25" s="406">
        <v>901225</v>
      </c>
      <c r="J25" s="339">
        <v>956050</v>
      </c>
      <c r="K25" s="406">
        <v>1061171</v>
      </c>
      <c r="L25" s="339">
        <v>1117277</v>
      </c>
      <c r="M25" s="407">
        <v>1195230</v>
      </c>
      <c r="N25" s="339">
        <v>1261242</v>
      </c>
      <c r="O25" s="406">
        <v>1345160</v>
      </c>
      <c r="P25" s="566">
        <v>1454087</v>
      </c>
      <c r="Q25" s="639" t="s">
        <v>293</v>
      </c>
      <c r="R25" s="339" t="s">
        <v>455</v>
      </c>
      <c r="S25" s="406" t="s">
        <v>456</v>
      </c>
      <c r="T25" s="64" t="s">
        <v>457</v>
      </c>
      <c r="U25" s="907" t="s">
        <v>458</v>
      </c>
      <c r="V25" s="963" t="s">
        <v>459</v>
      </c>
      <c r="W25" s="967" t="s">
        <v>460</v>
      </c>
    </row>
    <row r="26" spans="1:23" ht="15" customHeight="1">
      <c r="A26" s="375" t="s">
        <v>41</v>
      </c>
      <c r="B26" s="850" t="s">
        <v>357</v>
      </c>
      <c r="C26" s="376"/>
      <c r="D26" s="401" t="s">
        <v>383</v>
      </c>
      <c r="E26" s="403"/>
      <c r="F26" s="723">
        <v>911700</v>
      </c>
      <c r="G26" s="408">
        <v>999544</v>
      </c>
      <c r="H26" s="411">
        <v>1026334</v>
      </c>
      <c r="I26" s="408">
        <v>1176756</v>
      </c>
      <c r="J26" s="411">
        <v>1405043</v>
      </c>
      <c r="K26" s="408">
        <v>1505982</v>
      </c>
      <c r="L26" s="411">
        <v>1456705</v>
      </c>
      <c r="M26" s="410">
        <v>1595290</v>
      </c>
      <c r="N26" s="411">
        <v>1812657</v>
      </c>
      <c r="O26" s="408">
        <v>2000459</v>
      </c>
      <c r="P26" s="567">
        <v>2189345</v>
      </c>
      <c r="Q26" s="700" t="s">
        <v>294</v>
      </c>
      <c r="R26" s="411" t="s">
        <v>461</v>
      </c>
      <c r="S26" s="408" t="s">
        <v>462</v>
      </c>
      <c r="T26" s="64" t="s">
        <v>463</v>
      </c>
      <c r="U26" s="907" t="s">
        <v>464</v>
      </c>
      <c r="V26" s="963" t="s">
        <v>465</v>
      </c>
      <c r="W26" s="968" t="s">
        <v>466</v>
      </c>
    </row>
    <row r="27" spans="1:23" ht="15" customHeight="1">
      <c r="A27" s="365" t="s">
        <v>42</v>
      </c>
      <c r="B27" s="849" t="s">
        <v>397</v>
      </c>
      <c r="C27" s="91"/>
      <c r="D27" s="397" t="s">
        <v>356</v>
      </c>
      <c r="E27" s="398"/>
      <c r="F27" s="721">
        <v>1227106</v>
      </c>
      <c r="G27" s="406">
        <v>1294693</v>
      </c>
      <c r="H27" s="339">
        <v>1306457</v>
      </c>
      <c r="I27" s="406">
        <v>1677292</v>
      </c>
      <c r="J27" s="339">
        <v>1920740</v>
      </c>
      <c r="K27" s="406">
        <v>2187811</v>
      </c>
      <c r="L27" s="339">
        <v>2190613</v>
      </c>
      <c r="M27" s="407">
        <v>2365224</v>
      </c>
      <c r="N27" s="339">
        <v>2470146</v>
      </c>
      <c r="O27" s="406">
        <v>2547153</v>
      </c>
      <c r="P27" s="566">
        <v>2834716</v>
      </c>
      <c r="Q27" s="639" t="s">
        <v>295</v>
      </c>
      <c r="R27" s="339" t="s">
        <v>467</v>
      </c>
      <c r="S27" s="406" t="s">
        <v>468</v>
      </c>
      <c r="T27" s="875" t="s">
        <v>469</v>
      </c>
      <c r="U27" s="906" t="s">
        <v>470</v>
      </c>
      <c r="V27" s="962" t="s">
        <v>471</v>
      </c>
      <c r="W27" s="967" t="s">
        <v>472</v>
      </c>
    </row>
    <row r="28" spans="1:23" ht="15" customHeight="1">
      <c r="A28" s="365" t="s">
        <v>43</v>
      </c>
      <c r="B28" s="849" t="s">
        <v>349</v>
      </c>
      <c r="C28" s="399"/>
      <c r="D28" s="401" t="s">
        <v>429</v>
      </c>
      <c r="E28" s="400"/>
      <c r="F28" s="722">
        <v>187003</v>
      </c>
      <c r="G28" s="406">
        <v>283640</v>
      </c>
      <c r="H28" s="339">
        <v>359786</v>
      </c>
      <c r="I28" s="406">
        <v>399616</v>
      </c>
      <c r="J28" s="339">
        <v>427313</v>
      </c>
      <c r="K28" s="406">
        <v>457835</v>
      </c>
      <c r="L28" s="339">
        <v>466896</v>
      </c>
      <c r="M28" s="407">
        <v>524246</v>
      </c>
      <c r="N28" s="339">
        <v>568159</v>
      </c>
      <c r="O28" s="406">
        <v>610533</v>
      </c>
      <c r="P28" s="566">
        <v>662623</v>
      </c>
      <c r="Q28" s="639" t="s">
        <v>296</v>
      </c>
      <c r="R28" s="339" t="s">
        <v>473</v>
      </c>
      <c r="S28" s="406" t="s">
        <v>474</v>
      </c>
      <c r="T28" s="64" t="s">
        <v>475</v>
      </c>
      <c r="U28" s="907" t="s">
        <v>476</v>
      </c>
      <c r="V28" s="963" t="s">
        <v>477</v>
      </c>
      <c r="W28" s="967" t="s">
        <v>478</v>
      </c>
    </row>
    <row r="29" spans="1:23" ht="15" customHeight="1">
      <c r="A29" s="365" t="s">
        <v>44</v>
      </c>
      <c r="B29" s="849" t="s">
        <v>416</v>
      </c>
      <c r="C29" s="399"/>
      <c r="D29" s="401" t="s">
        <v>356</v>
      </c>
      <c r="E29" s="400"/>
      <c r="F29" s="722">
        <v>1634625</v>
      </c>
      <c r="G29" s="406">
        <v>2013058</v>
      </c>
      <c r="H29" s="339">
        <v>2298651</v>
      </c>
      <c r="I29" s="406">
        <v>2446818</v>
      </c>
      <c r="J29" s="339">
        <v>2614216</v>
      </c>
      <c r="K29" s="406">
        <v>2684441</v>
      </c>
      <c r="L29" s="339">
        <v>2913943</v>
      </c>
      <c r="M29" s="407">
        <v>3108086</v>
      </c>
      <c r="N29" s="339">
        <v>3319605</v>
      </c>
      <c r="O29" s="406">
        <v>3575747</v>
      </c>
      <c r="P29" s="566">
        <v>3900172</v>
      </c>
      <c r="Q29" s="639" t="s">
        <v>297</v>
      </c>
      <c r="R29" s="339" t="s">
        <v>479</v>
      </c>
      <c r="S29" s="406" t="s">
        <v>480</v>
      </c>
      <c r="T29" s="64" t="s">
        <v>481</v>
      </c>
      <c r="U29" s="907" t="s">
        <v>482</v>
      </c>
      <c r="V29" s="963" t="s">
        <v>483</v>
      </c>
      <c r="W29" s="967" t="s">
        <v>484</v>
      </c>
    </row>
    <row r="30" spans="1:23" ht="15" customHeight="1">
      <c r="A30" s="365" t="s">
        <v>45</v>
      </c>
      <c r="B30" s="849" t="s">
        <v>416</v>
      </c>
      <c r="C30" s="91"/>
      <c r="D30" s="401" t="s">
        <v>356</v>
      </c>
      <c r="E30" s="402"/>
      <c r="F30" s="722">
        <v>1892014</v>
      </c>
      <c r="G30" s="406">
        <v>2228169</v>
      </c>
      <c r="H30" s="339">
        <v>2649130</v>
      </c>
      <c r="I30" s="406">
        <v>2753685</v>
      </c>
      <c r="J30" s="339">
        <v>2996816</v>
      </c>
      <c r="K30" s="406">
        <v>3289934</v>
      </c>
      <c r="L30" s="339">
        <v>3375726</v>
      </c>
      <c r="M30" s="407">
        <v>3506039</v>
      </c>
      <c r="N30" s="339">
        <v>3741975</v>
      </c>
      <c r="O30" s="406">
        <v>3919139</v>
      </c>
      <c r="P30" s="566">
        <v>4042592</v>
      </c>
      <c r="Q30" s="639" t="s">
        <v>298</v>
      </c>
      <c r="R30" s="339" t="s">
        <v>485</v>
      </c>
      <c r="S30" s="406" t="s">
        <v>486</v>
      </c>
      <c r="T30" s="64" t="s">
        <v>487</v>
      </c>
      <c r="U30" s="907" t="s">
        <v>488</v>
      </c>
      <c r="V30" s="963" t="s">
        <v>489</v>
      </c>
      <c r="W30" s="967" t="s">
        <v>490</v>
      </c>
    </row>
    <row r="31" spans="1:23" ht="15" customHeight="1">
      <c r="A31" s="375" t="s">
        <v>46</v>
      </c>
      <c r="B31" s="850" t="s">
        <v>357</v>
      </c>
      <c r="C31" s="376"/>
      <c r="D31" s="401" t="s">
        <v>397</v>
      </c>
      <c r="E31" s="403"/>
      <c r="F31" s="723">
        <v>3512813</v>
      </c>
      <c r="G31" s="408">
        <v>3423535</v>
      </c>
      <c r="H31" s="411">
        <v>3551719</v>
      </c>
      <c r="I31" s="408">
        <v>4071091</v>
      </c>
      <c r="J31" s="411">
        <v>4238399</v>
      </c>
      <c r="K31" s="408">
        <v>4758538</v>
      </c>
      <c r="L31" s="411">
        <v>4674980</v>
      </c>
      <c r="M31" s="410">
        <v>4889269</v>
      </c>
      <c r="N31" s="411">
        <v>5114259</v>
      </c>
      <c r="O31" s="408">
        <v>5430637</v>
      </c>
      <c r="P31" s="567">
        <v>5766616</v>
      </c>
      <c r="Q31" s="700" t="s">
        <v>299</v>
      </c>
      <c r="R31" s="411" t="s">
        <v>491</v>
      </c>
      <c r="S31" s="408" t="s">
        <v>492</v>
      </c>
      <c r="T31" s="64" t="s">
        <v>493</v>
      </c>
      <c r="U31" s="907" t="s">
        <v>494</v>
      </c>
      <c r="V31" s="963" t="s">
        <v>495</v>
      </c>
      <c r="W31" s="968" t="s">
        <v>496</v>
      </c>
    </row>
    <row r="32" spans="1:23" ht="15" customHeight="1">
      <c r="A32" s="365" t="s">
        <v>47</v>
      </c>
      <c r="B32" s="849" t="s">
        <v>397</v>
      </c>
      <c r="C32" s="91"/>
      <c r="D32" s="397" t="s">
        <v>383</v>
      </c>
      <c r="E32" s="398"/>
      <c r="F32" s="721">
        <v>1550411</v>
      </c>
      <c r="G32" s="406">
        <v>1595560</v>
      </c>
      <c r="H32" s="339">
        <v>1851430</v>
      </c>
      <c r="I32" s="406">
        <v>2014317</v>
      </c>
      <c r="J32" s="339">
        <v>2153857</v>
      </c>
      <c r="K32" s="406">
        <v>2254895</v>
      </c>
      <c r="L32" s="339">
        <v>2415033</v>
      </c>
      <c r="M32" s="407">
        <v>2564783</v>
      </c>
      <c r="N32" s="339">
        <v>2677472</v>
      </c>
      <c r="O32" s="406">
        <v>2823079</v>
      </c>
      <c r="P32" s="566">
        <v>2973126</v>
      </c>
      <c r="Q32" s="639" t="s">
        <v>300</v>
      </c>
      <c r="R32" s="339" t="s">
        <v>497</v>
      </c>
      <c r="S32" s="406" t="s">
        <v>498</v>
      </c>
      <c r="T32" s="875" t="s">
        <v>499</v>
      </c>
      <c r="U32" s="906" t="s">
        <v>500</v>
      </c>
      <c r="V32" s="962" t="s">
        <v>501</v>
      </c>
      <c r="W32" s="967" t="s">
        <v>502</v>
      </c>
    </row>
    <row r="33" spans="1:23" ht="15" customHeight="1">
      <c r="A33" s="365" t="s">
        <v>48</v>
      </c>
      <c r="B33" s="849" t="s">
        <v>383</v>
      </c>
      <c r="C33" s="399"/>
      <c r="D33" s="401" t="s">
        <v>356</v>
      </c>
      <c r="E33" s="400"/>
      <c r="F33" s="722">
        <v>673355</v>
      </c>
      <c r="G33" s="406">
        <v>509038</v>
      </c>
      <c r="H33" s="339">
        <v>786577</v>
      </c>
      <c r="I33" s="406">
        <v>993781</v>
      </c>
      <c r="J33" s="339">
        <v>1048061</v>
      </c>
      <c r="K33" s="406">
        <v>1106700</v>
      </c>
      <c r="L33" s="339">
        <v>1112765</v>
      </c>
      <c r="M33" s="407">
        <v>1232750</v>
      </c>
      <c r="N33" s="339">
        <v>1324160</v>
      </c>
      <c r="O33" s="406">
        <v>1411277</v>
      </c>
      <c r="P33" s="566">
        <v>1517702</v>
      </c>
      <c r="Q33" s="639" t="s">
        <v>301</v>
      </c>
      <c r="R33" s="339" t="s">
        <v>503</v>
      </c>
      <c r="S33" s="406" t="s">
        <v>504</v>
      </c>
      <c r="T33" s="64" t="s">
        <v>505</v>
      </c>
      <c r="U33" s="907" t="s">
        <v>506</v>
      </c>
      <c r="V33" s="963" t="s">
        <v>507</v>
      </c>
      <c r="W33" s="967" t="s">
        <v>508</v>
      </c>
    </row>
    <row r="34" spans="1:23" ht="15" customHeight="1">
      <c r="A34" s="365" t="s">
        <v>49</v>
      </c>
      <c r="B34" s="849" t="s">
        <v>357</v>
      </c>
      <c r="C34" s="399"/>
      <c r="D34" s="401" t="s">
        <v>364</v>
      </c>
      <c r="E34" s="400"/>
      <c r="F34" s="722">
        <v>1855452</v>
      </c>
      <c r="G34" s="406">
        <v>1848775</v>
      </c>
      <c r="H34" s="339">
        <v>1767411</v>
      </c>
      <c r="I34" s="406">
        <v>1937684</v>
      </c>
      <c r="J34" s="339">
        <v>2106599</v>
      </c>
      <c r="K34" s="406">
        <v>2246430</v>
      </c>
      <c r="L34" s="339">
        <v>2289831</v>
      </c>
      <c r="M34" s="407">
        <v>2515325</v>
      </c>
      <c r="N34" s="339">
        <v>2691255</v>
      </c>
      <c r="O34" s="406">
        <v>2859953</v>
      </c>
      <c r="P34" s="566">
        <v>3109167</v>
      </c>
      <c r="Q34" s="639" t="s">
        <v>302</v>
      </c>
      <c r="R34" s="339" t="s">
        <v>509</v>
      </c>
      <c r="S34" s="406" t="s">
        <v>510</v>
      </c>
      <c r="T34" s="64" t="s">
        <v>511</v>
      </c>
      <c r="U34" s="907" t="s">
        <v>512</v>
      </c>
      <c r="V34" s="963" t="s">
        <v>513</v>
      </c>
      <c r="W34" s="967" t="s">
        <v>514</v>
      </c>
    </row>
    <row r="35" spans="1:23" ht="15" customHeight="1">
      <c r="A35" s="365" t="s">
        <v>50</v>
      </c>
      <c r="B35" s="849" t="s">
        <v>356</v>
      </c>
      <c r="C35" s="91"/>
      <c r="D35" s="401" t="s">
        <v>356</v>
      </c>
      <c r="E35" s="402"/>
      <c r="F35" s="722" t="s">
        <v>88</v>
      </c>
      <c r="G35" s="406" t="s">
        <v>88</v>
      </c>
      <c r="H35" s="339" t="s">
        <v>88</v>
      </c>
      <c r="I35" s="406" t="s">
        <v>88</v>
      </c>
      <c r="J35" s="339">
        <v>279349</v>
      </c>
      <c r="K35" s="406">
        <v>291429</v>
      </c>
      <c r="L35" s="339">
        <v>315512</v>
      </c>
      <c r="M35" s="407">
        <v>343160</v>
      </c>
      <c r="N35" s="339">
        <v>373947</v>
      </c>
      <c r="O35" s="406" t="s">
        <v>79</v>
      </c>
      <c r="P35" s="566" t="s">
        <v>79</v>
      </c>
      <c r="Q35" s="639" t="s">
        <v>303</v>
      </c>
      <c r="R35" s="339" t="s">
        <v>515</v>
      </c>
      <c r="S35" s="406" t="s">
        <v>516</v>
      </c>
      <c r="T35" s="64" t="s">
        <v>517</v>
      </c>
      <c r="U35" s="907" t="s">
        <v>518</v>
      </c>
      <c r="V35" s="963" t="s">
        <v>519</v>
      </c>
      <c r="W35" s="967" t="s">
        <v>520</v>
      </c>
    </row>
    <row r="36" spans="1:23" ht="15" customHeight="1">
      <c r="A36" s="375" t="s">
        <v>51</v>
      </c>
      <c r="B36" s="850" t="s">
        <v>383</v>
      </c>
      <c r="C36" s="376"/>
      <c r="D36" s="401" t="s">
        <v>416</v>
      </c>
      <c r="E36" s="403"/>
      <c r="F36" s="723">
        <v>576296</v>
      </c>
      <c r="G36" s="408">
        <v>600885</v>
      </c>
      <c r="H36" s="411">
        <v>659380</v>
      </c>
      <c r="I36" s="408">
        <v>712685</v>
      </c>
      <c r="J36" s="411">
        <v>791799</v>
      </c>
      <c r="K36" s="408">
        <v>838568</v>
      </c>
      <c r="L36" s="411">
        <v>867810</v>
      </c>
      <c r="M36" s="410">
        <v>900744</v>
      </c>
      <c r="N36" s="411">
        <v>937184</v>
      </c>
      <c r="O36" s="408">
        <v>984355</v>
      </c>
      <c r="P36" s="567">
        <v>1045810</v>
      </c>
      <c r="Q36" s="700" t="s">
        <v>304</v>
      </c>
      <c r="R36" s="411" t="s">
        <v>521</v>
      </c>
      <c r="S36" s="408" t="s">
        <v>522</v>
      </c>
      <c r="T36" s="64" t="s">
        <v>523</v>
      </c>
      <c r="U36" s="907" t="s">
        <v>524</v>
      </c>
      <c r="V36" s="963" t="s">
        <v>525</v>
      </c>
      <c r="W36" s="968" t="s">
        <v>526</v>
      </c>
    </row>
    <row r="37" spans="1:23" ht="15" customHeight="1">
      <c r="A37" s="365" t="s">
        <v>52</v>
      </c>
      <c r="B37" s="849" t="s">
        <v>364</v>
      </c>
      <c r="C37" s="91"/>
      <c r="D37" s="397" t="s">
        <v>397</v>
      </c>
      <c r="E37" s="398"/>
      <c r="F37" s="721">
        <v>750335</v>
      </c>
      <c r="G37" s="406">
        <v>825163</v>
      </c>
      <c r="H37" s="339">
        <v>684752</v>
      </c>
      <c r="I37" s="406">
        <v>766581</v>
      </c>
      <c r="J37" s="339">
        <v>842155</v>
      </c>
      <c r="K37" s="406">
        <v>895586</v>
      </c>
      <c r="L37" s="339">
        <v>984486</v>
      </c>
      <c r="M37" s="407">
        <v>1077380</v>
      </c>
      <c r="N37" s="339">
        <v>1216838</v>
      </c>
      <c r="O37" s="406">
        <v>1319684</v>
      </c>
      <c r="P37" s="566">
        <v>1463370</v>
      </c>
      <c r="Q37" s="639" t="s">
        <v>305</v>
      </c>
      <c r="R37" s="339" t="s">
        <v>527</v>
      </c>
      <c r="S37" s="406" t="s">
        <v>528</v>
      </c>
      <c r="T37" s="875" t="s">
        <v>529</v>
      </c>
      <c r="U37" s="906" t="s">
        <v>530</v>
      </c>
      <c r="V37" s="962" t="s">
        <v>531</v>
      </c>
      <c r="W37" s="967" t="s">
        <v>532</v>
      </c>
    </row>
    <row r="38" spans="1:23" ht="15" customHeight="1">
      <c r="A38" s="365" t="s">
        <v>53</v>
      </c>
      <c r="B38" s="849" t="s">
        <v>349</v>
      </c>
      <c r="C38" s="399"/>
      <c r="D38" s="401" t="s">
        <v>383</v>
      </c>
      <c r="E38" s="400"/>
      <c r="F38" s="722">
        <v>280508</v>
      </c>
      <c r="G38" s="406">
        <v>309263</v>
      </c>
      <c r="H38" s="339">
        <v>387264</v>
      </c>
      <c r="I38" s="406">
        <v>445181</v>
      </c>
      <c r="J38" s="339">
        <v>492390</v>
      </c>
      <c r="K38" s="406">
        <v>529795</v>
      </c>
      <c r="L38" s="339">
        <v>525689</v>
      </c>
      <c r="M38" s="407">
        <v>598504</v>
      </c>
      <c r="N38" s="339">
        <v>648788</v>
      </c>
      <c r="O38" s="406">
        <v>686746</v>
      </c>
      <c r="P38" s="566">
        <v>727985</v>
      </c>
      <c r="Q38" s="639" t="s">
        <v>306</v>
      </c>
      <c r="R38" s="339" t="s">
        <v>533</v>
      </c>
      <c r="S38" s="406" t="s">
        <v>534</v>
      </c>
      <c r="T38" s="64" t="s">
        <v>535</v>
      </c>
      <c r="U38" s="907" t="s">
        <v>536</v>
      </c>
      <c r="V38" s="963" t="s">
        <v>537</v>
      </c>
      <c r="W38" s="967" t="s">
        <v>538</v>
      </c>
    </row>
    <row r="39" spans="1:23" ht="15" customHeight="1">
      <c r="A39" s="365" t="s">
        <v>54</v>
      </c>
      <c r="B39" s="849" t="s">
        <v>390</v>
      </c>
      <c r="C39" s="399"/>
      <c r="D39" s="401" t="s">
        <v>416</v>
      </c>
      <c r="E39" s="400"/>
      <c r="F39" s="722">
        <v>2289181</v>
      </c>
      <c r="G39" s="406">
        <v>2750024</v>
      </c>
      <c r="H39" s="339">
        <v>3575130</v>
      </c>
      <c r="I39" s="406">
        <v>3896778</v>
      </c>
      <c r="J39" s="339">
        <v>4283643</v>
      </c>
      <c r="K39" s="406">
        <v>4531457</v>
      </c>
      <c r="L39" s="339">
        <v>4587640</v>
      </c>
      <c r="M39" s="407">
        <v>5392240</v>
      </c>
      <c r="N39" s="339">
        <v>5799417</v>
      </c>
      <c r="O39" s="406">
        <v>6326459</v>
      </c>
      <c r="P39" s="566">
        <v>7388722</v>
      </c>
      <c r="Q39" s="639" t="s">
        <v>307</v>
      </c>
      <c r="R39" s="339" t="s">
        <v>539</v>
      </c>
      <c r="S39" s="406" t="s">
        <v>540</v>
      </c>
      <c r="T39" s="64" t="s">
        <v>541</v>
      </c>
      <c r="U39" s="907" t="s">
        <v>542</v>
      </c>
      <c r="V39" s="963" t="s">
        <v>543</v>
      </c>
      <c r="W39" s="967" t="s">
        <v>544</v>
      </c>
    </row>
    <row r="40" spans="1:23" ht="15" customHeight="1">
      <c r="A40" s="365" t="s">
        <v>55</v>
      </c>
      <c r="B40" s="849" t="s">
        <v>364</v>
      </c>
      <c r="C40" s="91"/>
      <c r="D40" s="401" t="s">
        <v>383</v>
      </c>
      <c r="E40" s="402"/>
      <c r="F40" s="722">
        <v>363827</v>
      </c>
      <c r="G40" s="406">
        <v>395111</v>
      </c>
      <c r="H40" s="339">
        <v>443343</v>
      </c>
      <c r="I40" s="406">
        <v>619582</v>
      </c>
      <c r="J40" s="339">
        <v>660849</v>
      </c>
      <c r="K40" s="406">
        <v>735107</v>
      </c>
      <c r="L40" s="339">
        <v>780855</v>
      </c>
      <c r="M40" s="407">
        <v>828869</v>
      </c>
      <c r="N40" s="339">
        <v>859408</v>
      </c>
      <c r="O40" s="406">
        <v>939091</v>
      </c>
      <c r="P40" s="566">
        <v>987813</v>
      </c>
      <c r="Q40" s="639" t="s">
        <v>308</v>
      </c>
      <c r="R40" s="339" t="s">
        <v>545</v>
      </c>
      <c r="S40" s="406" t="s">
        <v>546</v>
      </c>
      <c r="T40" s="64" t="s">
        <v>547</v>
      </c>
      <c r="U40" s="907" t="s">
        <v>548</v>
      </c>
      <c r="V40" s="963" t="s">
        <v>549</v>
      </c>
      <c r="W40" s="967" t="s">
        <v>550</v>
      </c>
    </row>
    <row r="41" spans="1:23" ht="15" customHeight="1">
      <c r="A41" s="375" t="s">
        <v>56</v>
      </c>
      <c r="B41" s="850" t="s">
        <v>397</v>
      </c>
      <c r="C41" s="376"/>
      <c r="D41" s="401" t="s">
        <v>397</v>
      </c>
      <c r="E41" s="403"/>
      <c r="F41" s="723">
        <v>4833816</v>
      </c>
      <c r="G41" s="408">
        <v>5016524</v>
      </c>
      <c r="H41" s="411">
        <v>5918136</v>
      </c>
      <c r="I41" s="408">
        <v>6749096</v>
      </c>
      <c r="J41" s="411">
        <v>7429249</v>
      </c>
      <c r="K41" s="408">
        <v>7915526</v>
      </c>
      <c r="L41" s="411">
        <v>8937683</v>
      </c>
      <c r="M41" s="410">
        <v>8829070</v>
      </c>
      <c r="N41" s="411">
        <v>9453613</v>
      </c>
      <c r="O41" s="408">
        <v>9939759</v>
      </c>
      <c r="P41" s="567">
        <v>10834741</v>
      </c>
      <c r="Q41" s="700" t="s">
        <v>309</v>
      </c>
      <c r="R41" s="411" t="s">
        <v>551</v>
      </c>
      <c r="S41" s="408" t="s">
        <v>552</v>
      </c>
      <c r="T41" s="64" t="s">
        <v>553</v>
      </c>
      <c r="U41" s="907" t="s">
        <v>554</v>
      </c>
      <c r="V41" s="963" t="s">
        <v>555</v>
      </c>
      <c r="W41" s="968" t="s">
        <v>556</v>
      </c>
    </row>
    <row r="42" spans="1:23" ht="15" customHeight="1">
      <c r="A42" s="365" t="s">
        <v>57</v>
      </c>
      <c r="B42" s="849" t="s">
        <v>357</v>
      </c>
      <c r="C42" s="91"/>
      <c r="D42" s="397" t="s">
        <v>397</v>
      </c>
      <c r="E42" s="398"/>
      <c r="F42" s="721">
        <v>2536068</v>
      </c>
      <c r="G42" s="406">
        <v>2730178</v>
      </c>
      <c r="H42" s="339">
        <v>3105811</v>
      </c>
      <c r="I42" s="406">
        <v>3377331</v>
      </c>
      <c r="J42" s="339">
        <v>3767598</v>
      </c>
      <c r="K42" s="406">
        <v>4610120</v>
      </c>
      <c r="L42" s="339">
        <v>4094715</v>
      </c>
      <c r="M42" s="407">
        <v>4305521</v>
      </c>
      <c r="N42" s="339">
        <v>4554723</v>
      </c>
      <c r="O42" s="406">
        <v>4875916</v>
      </c>
      <c r="P42" s="566">
        <v>5363630</v>
      </c>
      <c r="Q42" s="639" t="s">
        <v>310</v>
      </c>
      <c r="R42" s="339" t="s">
        <v>557</v>
      </c>
      <c r="S42" s="406" t="s">
        <v>558</v>
      </c>
      <c r="T42" s="875" t="s">
        <v>559</v>
      </c>
      <c r="U42" s="906" t="s">
        <v>560</v>
      </c>
      <c r="V42" s="962" t="s">
        <v>561</v>
      </c>
      <c r="W42" s="967" t="s">
        <v>562</v>
      </c>
    </row>
    <row r="43" spans="1:23" ht="15" customHeight="1">
      <c r="A43" s="365" t="s">
        <v>58</v>
      </c>
      <c r="B43" s="849" t="s">
        <v>356</v>
      </c>
      <c r="C43" s="399"/>
      <c r="D43" s="401" t="s">
        <v>349</v>
      </c>
      <c r="E43" s="400"/>
      <c r="F43" s="722" t="s">
        <v>88</v>
      </c>
      <c r="G43" s="406" t="s">
        <v>79</v>
      </c>
      <c r="H43" s="339" t="s">
        <v>88</v>
      </c>
      <c r="I43" s="406" t="s">
        <v>79</v>
      </c>
      <c r="J43" s="339" t="s">
        <v>88</v>
      </c>
      <c r="K43" s="406" t="s">
        <v>79</v>
      </c>
      <c r="L43" s="339" t="s">
        <v>161</v>
      </c>
      <c r="M43" s="407" t="s">
        <v>79</v>
      </c>
      <c r="N43" s="339" t="s">
        <v>88</v>
      </c>
      <c r="O43" s="406" t="s">
        <v>79</v>
      </c>
      <c r="P43" s="566" t="s">
        <v>79</v>
      </c>
      <c r="Q43" s="639" t="s">
        <v>311</v>
      </c>
      <c r="R43" s="339" t="s">
        <v>563</v>
      </c>
      <c r="S43" s="406" t="s">
        <v>564</v>
      </c>
      <c r="T43" s="64" t="s">
        <v>565</v>
      </c>
      <c r="U43" s="907" t="s">
        <v>566</v>
      </c>
      <c r="V43" s="963" t="s">
        <v>567</v>
      </c>
      <c r="W43" s="967" t="s">
        <v>568</v>
      </c>
    </row>
    <row r="44" spans="1:23" ht="15" customHeight="1">
      <c r="A44" s="365" t="s">
        <v>164</v>
      </c>
      <c r="B44" s="849" t="s">
        <v>88</v>
      </c>
      <c r="C44" s="399"/>
      <c r="D44" s="401" t="s">
        <v>88</v>
      </c>
      <c r="E44" s="400"/>
      <c r="F44" s="722" t="s">
        <v>88</v>
      </c>
      <c r="G44" s="406" t="s">
        <v>79</v>
      </c>
      <c r="H44" s="339" t="s">
        <v>88</v>
      </c>
      <c r="I44" s="406" t="s">
        <v>79</v>
      </c>
      <c r="J44" s="339" t="s">
        <v>88</v>
      </c>
      <c r="K44" s="406" t="s">
        <v>79</v>
      </c>
      <c r="L44" s="339" t="s">
        <v>161</v>
      </c>
      <c r="M44" s="407" t="s">
        <v>79</v>
      </c>
      <c r="N44" s="339"/>
      <c r="O44" s="406" t="s">
        <v>79</v>
      </c>
      <c r="P44" s="566" t="s">
        <v>79</v>
      </c>
      <c r="Q44" s="639" t="s">
        <v>88</v>
      </c>
      <c r="R44" s="339" t="s">
        <v>88</v>
      </c>
      <c r="S44" s="406" t="s">
        <v>88</v>
      </c>
      <c r="T44" s="64" t="s">
        <v>88</v>
      </c>
      <c r="U44" s="907" t="s">
        <v>88</v>
      </c>
      <c r="V44" s="963" t="s">
        <v>88</v>
      </c>
      <c r="W44" s="967" t="s">
        <v>88</v>
      </c>
    </row>
    <row r="45" spans="1:23" ht="15" customHeight="1">
      <c r="A45" s="365" t="s">
        <v>59</v>
      </c>
      <c r="B45" s="849" t="s">
        <v>383</v>
      </c>
      <c r="C45" s="399"/>
      <c r="D45" s="401" t="s">
        <v>364</v>
      </c>
      <c r="E45" s="400"/>
      <c r="F45" s="722">
        <v>3237786</v>
      </c>
      <c r="G45" s="406">
        <v>3278960</v>
      </c>
      <c r="H45" s="339">
        <v>4150498</v>
      </c>
      <c r="I45" s="406">
        <v>4255934</v>
      </c>
      <c r="J45" s="339">
        <v>4739795</v>
      </c>
      <c r="K45" s="406">
        <v>4887376</v>
      </c>
      <c r="L45" s="339">
        <v>5212204</v>
      </c>
      <c r="M45" s="407">
        <v>5659459</v>
      </c>
      <c r="N45" s="339">
        <v>5817211</v>
      </c>
      <c r="O45" s="406">
        <v>6188081</v>
      </c>
      <c r="P45" s="566">
        <v>6627910</v>
      </c>
      <c r="Q45" s="639" t="s">
        <v>312</v>
      </c>
      <c r="R45" s="339" t="s">
        <v>569</v>
      </c>
      <c r="S45" s="406" t="s">
        <v>570</v>
      </c>
      <c r="T45" s="64" t="s">
        <v>571</v>
      </c>
      <c r="U45" s="907" t="s">
        <v>572</v>
      </c>
      <c r="V45" s="963" t="s">
        <v>573</v>
      </c>
      <c r="W45" s="967" t="s">
        <v>574</v>
      </c>
    </row>
    <row r="46" spans="1:23" ht="15" customHeight="1">
      <c r="A46" s="365" t="s">
        <v>60</v>
      </c>
      <c r="B46" s="849" t="s">
        <v>575</v>
      </c>
      <c r="C46" s="91"/>
      <c r="D46" s="401" t="s">
        <v>397</v>
      </c>
      <c r="E46" s="402"/>
      <c r="F46" s="722">
        <v>826637</v>
      </c>
      <c r="G46" s="406">
        <v>979513</v>
      </c>
      <c r="H46" s="339">
        <v>1124214</v>
      </c>
      <c r="I46" s="406">
        <v>1200234</v>
      </c>
      <c r="J46" s="339">
        <v>1288357</v>
      </c>
      <c r="K46" s="406">
        <v>1366475</v>
      </c>
      <c r="L46" s="339">
        <v>1440970</v>
      </c>
      <c r="M46" s="407">
        <v>1574588</v>
      </c>
      <c r="N46" s="339">
        <v>1614191</v>
      </c>
      <c r="O46" s="406">
        <v>1724505</v>
      </c>
      <c r="P46" s="566">
        <v>1760122</v>
      </c>
      <c r="Q46" s="639" t="s">
        <v>313</v>
      </c>
      <c r="R46" s="339" t="s">
        <v>576</v>
      </c>
      <c r="S46" s="406" t="s">
        <v>577</v>
      </c>
      <c r="T46" s="64" t="s">
        <v>578</v>
      </c>
      <c r="U46" s="907" t="s">
        <v>579</v>
      </c>
      <c r="V46" s="963" t="s">
        <v>580</v>
      </c>
      <c r="W46" s="967" t="s">
        <v>581</v>
      </c>
    </row>
    <row r="47" spans="1:23" ht="15" customHeight="1">
      <c r="A47" s="375" t="s">
        <v>61</v>
      </c>
      <c r="B47" s="850" t="s">
        <v>383</v>
      </c>
      <c r="C47" s="376"/>
      <c r="D47" s="401" t="s">
        <v>364</v>
      </c>
      <c r="E47" s="403"/>
      <c r="F47" s="723">
        <v>914848</v>
      </c>
      <c r="G47" s="408">
        <v>1082425</v>
      </c>
      <c r="H47" s="411">
        <v>1201207</v>
      </c>
      <c r="I47" s="408">
        <v>1268909</v>
      </c>
      <c r="J47" s="411">
        <v>1399279</v>
      </c>
      <c r="K47" s="408">
        <v>1473883</v>
      </c>
      <c r="L47" s="411">
        <v>1682343</v>
      </c>
      <c r="M47" s="410">
        <v>1682036</v>
      </c>
      <c r="N47" s="411">
        <v>1778936</v>
      </c>
      <c r="O47" s="408">
        <v>1894285</v>
      </c>
      <c r="P47" s="567">
        <v>2029224</v>
      </c>
      <c r="Q47" s="700" t="s">
        <v>314</v>
      </c>
      <c r="R47" s="411" t="s">
        <v>582</v>
      </c>
      <c r="S47" s="408" t="s">
        <v>583</v>
      </c>
      <c r="T47" s="64" t="s">
        <v>584</v>
      </c>
      <c r="U47" s="907" t="s">
        <v>585</v>
      </c>
      <c r="V47" s="963" t="s">
        <v>586</v>
      </c>
      <c r="W47" s="968" t="s">
        <v>587</v>
      </c>
    </row>
    <row r="48" spans="1:23" ht="15" customHeight="1">
      <c r="A48" s="365" t="s">
        <v>62</v>
      </c>
      <c r="B48" s="849" t="s">
        <v>364</v>
      </c>
      <c r="C48" s="91"/>
      <c r="D48" s="397" t="s">
        <v>383</v>
      </c>
      <c r="E48" s="398"/>
      <c r="F48" s="721">
        <v>2767474</v>
      </c>
      <c r="G48" s="406">
        <v>3850372</v>
      </c>
      <c r="H48" s="339">
        <v>4129186</v>
      </c>
      <c r="I48" s="406">
        <v>4378216</v>
      </c>
      <c r="J48" s="339">
        <v>4849085</v>
      </c>
      <c r="K48" s="406">
        <v>4987067</v>
      </c>
      <c r="L48" s="339">
        <v>5258844</v>
      </c>
      <c r="M48" s="407">
        <v>5681653</v>
      </c>
      <c r="N48" s="339">
        <v>6073573</v>
      </c>
      <c r="O48" s="406">
        <v>6420037</v>
      </c>
      <c r="P48" s="566">
        <v>7037296</v>
      </c>
      <c r="Q48" s="639" t="s">
        <v>315</v>
      </c>
      <c r="R48" s="339" t="s">
        <v>588</v>
      </c>
      <c r="S48" s="406" t="s">
        <v>589</v>
      </c>
      <c r="T48" s="875" t="s">
        <v>590</v>
      </c>
      <c r="U48" s="906" t="s">
        <v>591</v>
      </c>
      <c r="V48" s="962" t="s">
        <v>592</v>
      </c>
      <c r="W48" s="967" t="s">
        <v>593</v>
      </c>
    </row>
    <row r="49" spans="1:23" ht="15" customHeight="1">
      <c r="A49" s="365" t="s">
        <v>63</v>
      </c>
      <c r="B49" s="849" t="s">
        <v>416</v>
      </c>
      <c r="C49" s="399"/>
      <c r="D49" s="401" t="s">
        <v>357</v>
      </c>
      <c r="E49" s="400"/>
      <c r="F49" s="722" t="s">
        <v>88</v>
      </c>
      <c r="G49" s="406">
        <v>1090005</v>
      </c>
      <c r="H49" s="339">
        <v>757613</v>
      </c>
      <c r="I49" s="406">
        <v>1374747</v>
      </c>
      <c r="J49" s="339">
        <v>1128736</v>
      </c>
      <c r="K49" s="406">
        <v>1136619</v>
      </c>
      <c r="L49" s="339">
        <v>1516808</v>
      </c>
      <c r="M49" s="407">
        <v>1401599</v>
      </c>
      <c r="N49" s="339">
        <v>1631266</v>
      </c>
      <c r="O49" s="406">
        <v>1698702</v>
      </c>
      <c r="P49" s="566">
        <v>2076698</v>
      </c>
      <c r="Q49" s="639" t="s">
        <v>316</v>
      </c>
      <c r="R49" s="339" t="s">
        <v>594</v>
      </c>
      <c r="S49" s="406" t="s">
        <v>595</v>
      </c>
      <c r="T49" s="64" t="s">
        <v>596</v>
      </c>
      <c r="U49" s="907" t="s">
        <v>597</v>
      </c>
      <c r="V49" s="963" t="s">
        <v>598</v>
      </c>
      <c r="W49" s="967" t="s">
        <v>599</v>
      </c>
    </row>
    <row r="50" spans="1:23" ht="15" customHeight="1">
      <c r="A50" s="365" t="s">
        <v>64</v>
      </c>
      <c r="B50" s="849" t="s">
        <v>390</v>
      </c>
      <c r="C50" s="399"/>
      <c r="D50" s="401" t="s">
        <v>397</v>
      </c>
      <c r="E50" s="400"/>
      <c r="F50" s="722">
        <v>279304</v>
      </c>
      <c r="G50" s="406">
        <v>313550</v>
      </c>
      <c r="H50" s="339">
        <v>355889</v>
      </c>
      <c r="I50" s="406">
        <v>401805</v>
      </c>
      <c r="J50" s="339">
        <v>456059</v>
      </c>
      <c r="K50" s="406">
        <v>463636</v>
      </c>
      <c r="L50" s="339">
        <v>515547</v>
      </c>
      <c r="M50" s="407">
        <v>527366</v>
      </c>
      <c r="N50" s="339">
        <v>567331</v>
      </c>
      <c r="O50" s="406">
        <v>615398</v>
      </c>
      <c r="P50" s="566">
        <v>607489</v>
      </c>
      <c r="Q50" s="639" t="s">
        <v>317</v>
      </c>
      <c r="R50" s="339" t="s">
        <v>600</v>
      </c>
      <c r="S50" s="406" t="s">
        <v>601</v>
      </c>
      <c r="T50" s="64" t="s">
        <v>602</v>
      </c>
      <c r="U50" s="907" t="s">
        <v>603</v>
      </c>
      <c r="V50" s="963" t="s">
        <v>604</v>
      </c>
      <c r="W50" s="967" t="s">
        <v>605</v>
      </c>
    </row>
    <row r="51" spans="1:23" ht="15" customHeight="1">
      <c r="A51" s="365" t="s">
        <v>65</v>
      </c>
      <c r="B51" s="849" t="s">
        <v>348</v>
      </c>
      <c r="C51" s="91"/>
      <c r="D51" s="401" t="s">
        <v>397</v>
      </c>
      <c r="E51" s="402"/>
      <c r="F51" s="722">
        <v>1137232</v>
      </c>
      <c r="G51" s="406">
        <v>1236338</v>
      </c>
      <c r="H51" s="339">
        <v>1392586</v>
      </c>
      <c r="I51" s="406">
        <v>1502345</v>
      </c>
      <c r="J51" s="339">
        <v>1752457</v>
      </c>
      <c r="K51" s="406">
        <v>1830516</v>
      </c>
      <c r="L51" s="339">
        <v>1896369</v>
      </c>
      <c r="M51" s="407">
        <v>2041541</v>
      </c>
      <c r="N51" s="339">
        <v>2149480</v>
      </c>
      <c r="O51" s="406">
        <v>2337367</v>
      </c>
      <c r="P51" s="566">
        <v>2369252</v>
      </c>
      <c r="Q51" s="639" t="s">
        <v>318</v>
      </c>
      <c r="R51" s="339" t="s">
        <v>606</v>
      </c>
      <c r="S51" s="406" t="s">
        <v>607</v>
      </c>
      <c r="T51" s="64" t="s">
        <v>608</v>
      </c>
      <c r="U51" s="907" t="s">
        <v>609</v>
      </c>
      <c r="V51" s="963" t="s">
        <v>610</v>
      </c>
      <c r="W51" s="967" t="s">
        <v>611</v>
      </c>
    </row>
    <row r="52" spans="1:23" ht="15" customHeight="1">
      <c r="A52" s="375" t="s">
        <v>66</v>
      </c>
      <c r="B52" s="850" t="s">
        <v>397</v>
      </c>
      <c r="C52" s="376"/>
      <c r="D52" s="401" t="s">
        <v>349</v>
      </c>
      <c r="E52" s="403"/>
      <c r="F52" s="723" t="s">
        <v>88</v>
      </c>
      <c r="G52" s="408" t="s">
        <v>88</v>
      </c>
      <c r="H52" s="411" t="s">
        <v>88</v>
      </c>
      <c r="I52" s="408" t="s">
        <v>88</v>
      </c>
      <c r="J52" s="411">
        <v>278646</v>
      </c>
      <c r="K52" s="408">
        <v>292210</v>
      </c>
      <c r="L52" s="411">
        <v>325114</v>
      </c>
      <c r="M52" s="410">
        <v>344825</v>
      </c>
      <c r="N52" s="411">
        <v>365211</v>
      </c>
      <c r="O52" s="408">
        <v>382906</v>
      </c>
      <c r="P52" s="567">
        <v>428513</v>
      </c>
      <c r="Q52" s="700" t="s">
        <v>319</v>
      </c>
      <c r="R52" s="411" t="s">
        <v>612</v>
      </c>
      <c r="S52" s="408" t="s">
        <v>613</v>
      </c>
      <c r="T52" s="64" t="s">
        <v>614</v>
      </c>
      <c r="U52" s="907" t="s">
        <v>615</v>
      </c>
      <c r="V52" s="963" t="s">
        <v>616</v>
      </c>
      <c r="W52" s="968" t="s">
        <v>617</v>
      </c>
    </row>
    <row r="53" spans="1:23" ht="15" customHeight="1">
      <c r="A53" s="365" t="s">
        <v>67</v>
      </c>
      <c r="B53" s="849" t="s">
        <v>383</v>
      </c>
      <c r="C53" s="91"/>
      <c r="D53" s="397" t="s">
        <v>356</v>
      </c>
      <c r="E53" s="398"/>
      <c r="F53" s="721">
        <v>1529054</v>
      </c>
      <c r="G53" s="406">
        <v>1876444</v>
      </c>
      <c r="H53" s="339">
        <v>1985851</v>
      </c>
      <c r="I53" s="406">
        <v>2251208</v>
      </c>
      <c r="J53" s="339">
        <v>2510978</v>
      </c>
      <c r="K53" s="406">
        <v>2660068</v>
      </c>
      <c r="L53" s="339">
        <v>2674566</v>
      </c>
      <c r="M53" s="407">
        <v>2800735</v>
      </c>
      <c r="N53" s="339">
        <v>2974512</v>
      </c>
      <c r="O53" s="406">
        <v>3171487</v>
      </c>
      <c r="P53" s="566">
        <v>3531286</v>
      </c>
      <c r="Q53" s="639" t="s">
        <v>320</v>
      </c>
      <c r="R53" s="339" t="s">
        <v>618</v>
      </c>
      <c r="S53" s="406" t="s">
        <v>619</v>
      </c>
      <c r="T53" s="875" t="s">
        <v>620</v>
      </c>
      <c r="U53" s="906" t="s">
        <v>621</v>
      </c>
      <c r="V53" s="962" t="s">
        <v>622</v>
      </c>
      <c r="W53" s="967" t="s">
        <v>623</v>
      </c>
    </row>
    <row r="54" spans="1:23" ht="15" customHeight="1">
      <c r="A54" s="365" t="s">
        <v>68</v>
      </c>
      <c r="B54" s="849" t="s">
        <v>624</v>
      </c>
      <c r="C54" s="399"/>
      <c r="D54" s="401" t="s">
        <v>349</v>
      </c>
      <c r="E54" s="400"/>
      <c r="F54" s="722">
        <v>5792453</v>
      </c>
      <c r="G54" s="406">
        <v>6705423</v>
      </c>
      <c r="H54" s="339">
        <v>7548537</v>
      </c>
      <c r="I54" s="406">
        <v>8294338</v>
      </c>
      <c r="J54" s="339">
        <v>9156187</v>
      </c>
      <c r="K54" s="406">
        <v>9650715</v>
      </c>
      <c r="L54" s="339">
        <v>10133280</v>
      </c>
      <c r="M54" s="407">
        <v>10776234</v>
      </c>
      <c r="N54" s="339">
        <v>11327700</v>
      </c>
      <c r="O54" s="406">
        <v>12091134</v>
      </c>
      <c r="P54" s="566">
        <v>13092007</v>
      </c>
      <c r="Q54" s="639" t="s">
        <v>321</v>
      </c>
      <c r="R54" s="339" t="s">
        <v>625</v>
      </c>
      <c r="S54" s="406" t="s">
        <v>626</v>
      </c>
      <c r="T54" s="64" t="s">
        <v>627</v>
      </c>
      <c r="U54" s="907" t="s">
        <v>628</v>
      </c>
      <c r="V54" s="963" t="s">
        <v>629</v>
      </c>
      <c r="W54" s="967" t="s">
        <v>630</v>
      </c>
    </row>
    <row r="55" spans="1:23" ht="15" customHeight="1">
      <c r="A55" s="365" t="s">
        <v>69</v>
      </c>
      <c r="B55" s="849" t="s">
        <v>357</v>
      </c>
      <c r="C55" s="399"/>
      <c r="D55" s="401" t="s">
        <v>397</v>
      </c>
      <c r="E55" s="400"/>
      <c r="F55" s="722">
        <v>643824</v>
      </c>
      <c r="G55" s="406">
        <v>692006</v>
      </c>
      <c r="H55" s="339">
        <v>750244</v>
      </c>
      <c r="I55" s="406">
        <v>833492</v>
      </c>
      <c r="J55" s="339">
        <v>919002</v>
      </c>
      <c r="K55" s="406">
        <v>970854</v>
      </c>
      <c r="L55" s="339">
        <v>1052522</v>
      </c>
      <c r="M55" s="407">
        <v>1094563</v>
      </c>
      <c r="N55" s="339">
        <v>1154992</v>
      </c>
      <c r="O55" s="406">
        <v>1229029</v>
      </c>
      <c r="P55" s="566">
        <v>1345205</v>
      </c>
      <c r="Q55" s="639" t="s">
        <v>322</v>
      </c>
      <c r="R55" s="339" t="s">
        <v>631</v>
      </c>
      <c r="S55" s="406" t="s">
        <v>632</v>
      </c>
      <c r="T55" s="64" t="s">
        <v>633</v>
      </c>
      <c r="U55" s="907" t="s">
        <v>634</v>
      </c>
      <c r="V55" s="963" t="s">
        <v>635</v>
      </c>
      <c r="W55" s="967" t="s">
        <v>636</v>
      </c>
    </row>
    <row r="56" spans="1:23" ht="15" customHeight="1">
      <c r="A56" s="365" t="s">
        <v>70</v>
      </c>
      <c r="B56" s="849" t="s">
        <v>390</v>
      </c>
      <c r="C56" s="91"/>
      <c r="D56" s="401" t="s">
        <v>429</v>
      </c>
      <c r="E56" s="402"/>
      <c r="F56" s="722" t="s">
        <v>88</v>
      </c>
      <c r="G56" s="406" t="s">
        <v>88</v>
      </c>
      <c r="H56" s="339" t="s">
        <v>88</v>
      </c>
      <c r="I56" s="406" t="s">
        <v>88</v>
      </c>
      <c r="J56" s="339" t="s">
        <v>88</v>
      </c>
      <c r="K56" s="406" t="s">
        <v>88</v>
      </c>
      <c r="L56" s="339" t="s">
        <v>88</v>
      </c>
      <c r="M56" s="407" t="s">
        <v>88</v>
      </c>
      <c r="N56" s="339" t="s">
        <v>88</v>
      </c>
      <c r="O56" s="406" t="s">
        <v>79</v>
      </c>
      <c r="P56" s="566" t="s">
        <v>79</v>
      </c>
      <c r="Q56" s="639" t="s">
        <v>323</v>
      </c>
      <c r="R56" s="339" t="s">
        <v>637</v>
      </c>
      <c r="S56" s="406" t="s">
        <v>638</v>
      </c>
      <c r="T56" s="64" t="s">
        <v>639</v>
      </c>
      <c r="U56" s="907" t="s">
        <v>640</v>
      </c>
      <c r="V56" s="963" t="s">
        <v>641</v>
      </c>
      <c r="W56" s="967" t="s">
        <v>642</v>
      </c>
    </row>
    <row r="57" spans="1:23" ht="15" customHeight="1">
      <c r="A57" s="375" t="s">
        <v>71</v>
      </c>
      <c r="B57" s="850" t="s">
        <v>88</v>
      </c>
      <c r="C57" s="376"/>
      <c r="D57" s="401" t="s">
        <v>88</v>
      </c>
      <c r="E57" s="403"/>
      <c r="F57" s="723" t="s">
        <v>88</v>
      </c>
      <c r="G57" s="408">
        <v>0</v>
      </c>
      <c r="H57" s="411">
        <v>0</v>
      </c>
      <c r="I57" s="408" t="s">
        <v>88</v>
      </c>
      <c r="J57" s="411" t="s">
        <v>88</v>
      </c>
      <c r="K57" s="408" t="s">
        <v>88</v>
      </c>
      <c r="L57" s="411" t="s">
        <v>88</v>
      </c>
      <c r="M57" s="410" t="s">
        <v>88</v>
      </c>
      <c r="N57" s="411" t="s">
        <v>88</v>
      </c>
      <c r="O57" s="408" t="s">
        <v>79</v>
      </c>
      <c r="P57" s="567" t="s">
        <v>79</v>
      </c>
      <c r="Q57" s="700" t="s">
        <v>88</v>
      </c>
      <c r="R57" s="411" t="s">
        <v>88</v>
      </c>
      <c r="S57" s="408" t="s">
        <v>88</v>
      </c>
      <c r="T57" s="409" t="s">
        <v>88</v>
      </c>
      <c r="U57" s="908" t="s">
        <v>88</v>
      </c>
      <c r="V57" s="964" t="s">
        <v>88</v>
      </c>
      <c r="W57" s="968" t="s">
        <v>88</v>
      </c>
    </row>
    <row r="58" spans="1:23" ht="15" customHeight="1">
      <c r="A58" s="365" t="s">
        <v>72</v>
      </c>
      <c r="B58" s="849" t="s">
        <v>397</v>
      </c>
      <c r="C58" s="91"/>
      <c r="D58" s="397" t="s">
        <v>397</v>
      </c>
      <c r="E58" s="398"/>
      <c r="F58" s="721">
        <v>2262567</v>
      </c>
      <c r="G58" s="406">
        <v>2447687</v>
      </c>
      <c r="H58" s="339">
        <v>2708342</v>
      </c>
      <c r="I58" s="406">
        <v>3059420</v>
      </c>
      <c r="J58" s="339">
        <v>3270165</v>
      </c>
      <c r="K58" s="406">
        <v>3429450</v>
      </c>
      <c r="L58" s="339">
        <v>3753106</v>
      </c>
      <c r="M58" s="407">
        <v>3879582</v>
      </c>
      <c r="N58" s="339">
        <v>4147182</v>
      </c>
      <c r="O58" s="406">
        <v>4392319</v>
      </c>
      <c r="P58" s="566">
        <v>4240462</v>
      </c>
      <c r="Q58" s="639" t="s">
        <v>324</v>
      </c>
      <c r="R58" s="339" t="s">
        <v>643</v>
      </c>
      <c r="S58" s="406" t="s">
        <v>644</v>
      </c>
      <c r="T58" s="64" t="s">
        <v>645</v>
      </c>
      <c r="U58" s="907" t="s">
        <v>646</v>
      </c>
      <c r="V58" s="963" t="s">
        <v>647</v>
      </c>
      <c r="W58" s="967" t="s">
        <v>648</v>
      </c>
    </row>
    <row r="59" spans="1:23" ht="15" customHeight="1">
      <c r="A59" s="365" t="s">
        <v>73</v>
      </c>
      <c r="B59" s="849" t="s">
        <v>348</v>
      </c>
      <c r="C59" s="399"/>
      <c r="D59" s="401" t="s">
        <v>383</v>
      </c>
      <c r="E59" s="400"/>
      <c r="F59" s="722">
        <v>1873475</v>
      </c>
      <c r="G59" s="406">
        <v>2144767</v>
      </c>
      <c r="H59" s="339">
        <v>2286082</v>
      </c>
      <c r="I59" s="406">
        <v>2493214</v>
      </c>
      <c r="J59" s="339">
        <v>2706030</v>
      </c>
      <c r="K59" s="406">
        <v>2849043</v>
      </c>
      <c r="L59" s="339">
        <v>2869784</v>
      </c>
      <c r="M59" s="407">
        <v>3102750</v>
      </c>
      <c r="N59" s="339">
        <v>3377193</v>
      </c>
      <c r="O59" s="406">
        <v>3567896</v>
      </c>
      <c r="P59" s="566">
        <v>3770602</v>
      </c>
      <c r="Q59" s="639" t="s">
        <v>325</v>
      </c>
      <c r="R59" s="339" t="s">
        <v>649</v>
      </c>
      <c r="S59" s="406" t="s">
        <v>650</v>
      </c>
      <c r="T59" s="64" t="s">
        <v>651</v>
      </c>
      <c r="U59" s="907" t="s">
        <v>652</v>
      </c>
      <c r="V59" s="963" t="s">
        <v>653</v>
      </c>
      <c r="W59" s="967" t="s">
        <v>654</v>
      </c>
    </row>
    <row r="60" spans="1:23" ht="15" customHeight="1">
      <c r="A60" s="365" t="s">
        <v>74</v>
      </c>
      <c r="B60" s="849" t="s">
        <v>364</v>
      </c>
      <c r="C60" s="399"/>
      <c r="D60" s="401" t="s">
        <v>429</v>
      </c>
      <c r="E60" s="400"/>
      <c r="F60" s="722">
        <v>241265</v>
      </c>
      <c r="G60" s="406">
        <v>347916</v>
      </c>
      <c r="H60" s="339">
        <v>392384</v>
      </c>
      <c r="I60" s="406">
        <v>452036</v>
      </c>
      <c r="J60" s="339">
        <v>498811</v>
      </c>
      <c r="K60" s="406">
        <v>549722</v>
      </c>
      <c r="L60" s="339">
        <v>576503</v>
      </c>
      <c r="M60" s="407">
        <v>579983</v>
      </c>
      <c r="N60" s="339">
        <v>675257</v>
      </c>
      <c r="O60" s="406">
        <v>713657</v>
      </c>
      <c r="P60" s="566">
        <v>761658</v>
      </c>
      <c r="Q60" s="639" t="s">
        <v>326</v>
      </c>
      <c r="R60" s="339" t="s">
        <v>655</v>
      </c>
      <c r="S60" s="406" t="s">
        <v>656</v>
      </c>
      <c r="T60" s="64" t="s">
        <v>657</v>
      </c>
      <c r="U60" s="907" t="s">
        <v>658</v>
      </c>
      <c r="V60" s="963" t="s">
        <v>659</v>
      </c>
      <c r="W60" s="967" t="s">
        <v>660</v>
      </c>
    </row>
    <row r="61" spans="1:23" ht="15" customHeight="1">
      <c r="A61" s="365" t="s">
        <v>75</v>
      </c>
      <c r="B61" s="849" t="s">
        <v>383</v>
      </c>
      <c r="C61" s="91"/>
      <c r="D61" s="401" t="s">
        <v>364</v>
      </c>
      <c r="E61" s="402"/>
      <c r="F61" s="722">
        <v>1525818</v>
      </c>
      <c r="G61" s="406">
        <v>1342908</v>
      </c>
      <c r="H61" s="339">
        <v>1698520</v>
      </c>
      <c r="I61" s="406">
        <v>2008679</v>
      </c>
      <c r="J61" s="339">
        <v>2229389</v>
      </c>
      <c r="K61" s="406">
        <v>2523956</v>
      </c>
      <c r="L61" s="339">
        <v>2396562</v>
      </c>
      <c r="M61" s="407">
        <v>2533215</v>
      </c>
      <c r="N61" s="339">
        <v>2723985</v>
      </c>
      <c r="O61" s="406">
        <v>2831645</v>
      </c>
      <c r="P61" s="566">
        <v>2997029</v>
      </c>
      <c r="Q61" s="639" t="s">
        <v>327</v>
      </c>
      <c r="R61" s="339" t="s">
        <v>661</v>
      </c>
      <c r="S61" s="406" t="s">
        <v>662</v>
      </c>
      <c r="T61" s="64" t="s">
        <v>663</v>
      </c>
      <c r="U61" s="907" t="s">
        <v>664</v>
      </c>
      <c r="V61" s="963" t="s">
        <v>665</v>
      </c>
      <c r="W61" s="967" t="s">
        <v>666</v>
      </c>
    </row>
    <row r="62" spans="1:23" ht="15" customHeight="1">
      <c r="A62" s="375" t="s">
        <v>76</v>
      </c>
      <c r="B62" s="849" t="s">
        <v>383</v>
      </c>
      <c r="C62" s="376"/>
      <c r="D62" s="401" t="s">
        <v>397</v>
      </c>
      <c r="E62" s="403"/>
      <c r="F62" s="723">
        <v>127634</v>
      </c>
      <c r="G62" s="408" t="s">
        <v>88</v>
      </c>
      <c r="H62" s="411" t="s">
        <v>88</v>
      </c>
      <c r="I62" s="408">
        <v>173939</v>
      </c>
      <c r="J62" s="411">
        <v>194665</v>
      </c>
      <c r="K62" s="408">
        <v>168232</v>
      </c>
      <c r="L62" s="411">
        <v>191939</v>
      </c>
      <c r="M62" s="410">
        <v>276344</v>
      </c>
      <c r="N62" s="411">
        <v>295706</v>
      </c>
      <c r="O62" s="408">
        <v>277658</v>
      </c>
      <c r="P62" s="567">
        <v>302203</v>
      </c>
      <c r="Q62" s="700" t="s">
        <v>328</v>
      </c>
      <c r="R62" s="411" t="s">
        <v>667</v>
      </c>
      <c r="S62" s="408" t="s">
        <v>668</v>
      </c>
      <c r="T62" s="64" t="s">
        <v>669</v>
      </c>
      <c r="U62" s="907" t="s">
        <v>670</v>
      </c>
      <c r="V62" s="963" t="s">
        <v>671</v>
      </c>
      <c r="W62" s="968" t="s">
        <v>672</v>
      </c>
    </row>
    <row r="63" spans="1:23" ht="24" customHeight="1" thickBot="1">
      <c r="A63" s="627" t="s">
        <v>77</v>
      </c>
      <c r="B63" s="930" t="s">
        <v>673</v>
      </c>
      <c r="C63" s="585"/>
      <c r="D63" s="628" t="s">
        <v>397</v>
      </c>
      <c r="E63" s="629" t="s">
        <v>5</v>
      </c>
      <c r="F63" s="724">
        <v>79696083</v>
      </c>
      <c r="G63" s="630">
        <v>90643058</v>
      </c>
      <c r="H63" s="586">
        <v>101043219</v>
      </c>
      <c r="I63" s="630">
        <v>114028928</v>
      </c>
      <c r="J63" s="586">
        <v>123990857</v>
      </c>
      <c r="K63" s="630">
        <v>130751459</v>
      </c>
      <c r="L63" s="586">
        <v>138878293</v>
      </c>
      <c r="M63" s="631">
        <v>147623734</v>
      </c>
      <c r="N63" s="586">
        <v>157042082</v>
      </c>
      <c r="O63" s="630">
        <v>167313001</v>
      </c>
      <c r="P63" s="632">
        <v>181105135</v>
      </c>
      <c r="Q63" s="790" t="s">
        <v>329</v>
      </c>
      <c r="R63" s="586" t="s">
        <v>674</v>
      </c>
      <c r="S63" s="630" t="s">
        <v>675</v>
      </c>
      <c r="T63" s="593" t="s">
        <v>676</v>
      </c>
      <c r="U63" s="909" t="s">
        <v>677</v>
      </c>
      <c r="V63" s="965" t="s">
        <v>678</v>
      </c>
      <c r="W63" s="969" t="s">
        <v>679</v>
      </c>
    </row>
    <row r="64" spans="1:18" ht="6" customHeight="1">
      <c r="A64" s="386"/>
      <c r="B64" s="633"/>
      <c r="C64" s="387"/>
      <c r="D64" s="388"/>
      <c r="E64" s="388"/>
      <c r="F64" s="389"/>
      <c r="G64" s="389"/>
      <c r="H64" s="389"/>
      <c r="I64" s="389"/>
      <c r="J64" s="389"/>
      <c r="K64" s="389"/>
      <c r="L64" s="389"/>
      <c r="M64" s="390"/>
      <c r="N64" s="390"/>
      <c r="O64" s="390"/>
      <c r="P64" s="391"/>
      <c r="Q64" s="391"/>
      <c r="R64" s="792"/>
    </row>
    <row r="65" spans="1:18" ht="15" customHeight="1">
      <c r="A65" s="1216" t="s">
        <v>343</v>
      </c>
      <c r="B65" s="1038"/>
      <c r="C65" s="1038"/>
      <c r="D65" s="1038"/>
      <c r="E65" s="1038"/>
      <c r="F65" s="1038"/>
      <c r="G65" s="1038"/>
      <c r="H65" s="1038"/>
      <c r="I65" s="1038"/>
      <c r="J65" s="1038"/>
      <c r="K65" s="1038"/>
      <c r="L65" s="1038"/>
      <c r="M65" s="1038"/>
      <c r="N65" s="1038"/>
      <c r="O65" s="1038"/>
      <c r="P65" s="1038"/>
      <c r="Q65" s="1038"/>
      <c r="R65" s="1038"/>
    </row>
    <row r="66" spans="1:23" ht="49.5" customHeight="1">
      <c r="A66" s="1195" t="s">
        <v>237</v>
      </c>
      <c r="B66" s="1175"/>
      <c r="C66" s="1175"/>
      <c r="D66" s="1175"/>
      <c r="E66" s="1175"/>
      <c r="F66" s="1175"/>
      <c r="G66" s="1175"/>
      <c r="H66" s="1175"/>
      <c r="I66" s="1175"/>
      <c r="J66" s="1175"/>
      <c r="K66" s="1175"/>
      <c r="L66" s="1175"/>
      <c r="M66" s="1175"/>
      <c r="N66" s="1175"/>
      <c r="O66" s="1175"/>
      <c r="P66" s="1175"/>
      <c r="Q66" s="1175"/>
      <c r="R66" s="1175"/>
      <c r="S66" s="1175"/>
      <c r="T66" s="1175"/>
      <c r="U66" s="1175"/>
      <c r="V66" s="1175"/>
      <c r="W66" s="1175"/>
    </row>
    <row r="67" spans="1:19" ht="19.5" customHeight="1">
      <c r="A67" s="1195" t="s">
        <v>176</v>
      </c>
      <c r="B67" s="1175"/>
      <c r="C67" s="1175"/>
      <c r="D67" s="1175"/>
      <c r="E67" s="1175"/>
      <c r="F67" s="1175"/>
      <c r="G67" s="1175"/>
      <c r="H67" s="1175"/>
      <c r="I67" s="1175"/>
      <c r="J67" s="1175"/>
      <c r="K67" s="1175"/>
      <c r="L67" s="1175"/>
      <c r="M67" s="1175"/>
      <c r="N67" s="1175"/>
      <c r="O67" s="1175"/>
      <c r="P67" s="1175"/>
      <c r="Q67" s="1175"/>
      <c r="R67" s="1175"/>
      <c r="S67" s="1175"/>
    </row>
    <row r="68" spans="1:18" ht="15.75" customHeight="1">
      <c r="A68" s="1175"/>
      <c r="B68" s="1175"/>
      <c r="C68" s="1175"/>
      <c r="D68" s="1175"/>
      <c r="E68" s="1175"/>
      <c r="F68" s="1175"/>
      <c r="G68" s="1175"/>
      <c r="H68" s="1175"/>
      <c r="I68" s="1175"/>
      <c r="J68" s="1175"/>
      <c r="K68" s="1175"/>
      <c r="L68" s="1175"/>
      <c r="M68" s="1175"/>
      <c r="N68" s="1175"/>
      <c r="O68" s="1175"/>
      <c r="P68" s="1175"/>
      <c r="Q68" s="1175"/>
      <c r="R68" s="1175"/>
    </row>
  </sheetData>
  <mergeCells count="19">
    <mergeCell ref="A68:R68"/>
    <mergeCell ref="A3:H3"/>
    <mergeCell ref="B4:E4"/>
    <mergeCell ref="B5:B6"/>
    <mergeCell ref="C5:E6"/>
    <mergeCell ref="G5:H5"/>
    <mergeCell ref="I5:J5"/>
    <mergeCell ref="A67:S67"/>
    <mergeCell ref="A65:R65"/>
    <mergeCell ref="O5:P5"/>
    <mergeCell ref="A66:W66"/>
    <mergeCell ref="A1:W1"/>
    <mergeCell ref="A2:W2"/>
    <mergeCell ref="F4:W4"/>
    <mergeCell ref="A4:A6"/>
    <mergeCell ref="M5:N5"/>
    <mergeCell ref="Q5:R5"/>
    <mergeCell ref="S5:T5"/>
    <mergeCell ref="U5:V5"/>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Z44"/>
  <sheetViews>
    <sheetView workbookViewId="0" topLeftCell="A1">
      <selection activeCell="AA12" sqref="AA12"/>
    </sheetView>
  </sheetViews>
  <sheetFormatPr defaultColWidth="9.140625" defaultRowHeight="12.75"/>
  <cols>
    <col min="1" max="1" width="12.140625" style="0" customWidth="1"/>
    <col min="2" max="2" width="1.7109375" style="0" hidden="1" customWidth="1"/>
    <col min="3" max="3" width="5.57421875" style="0" hidden="1" customWidth="1"/>
    <col min="4" max="4" width="2.7109375" style="0" hidden="1" customWidth="1"/>
    <col min="5" max="5" width="1.7109375" style="0" hidden="1" customWidth="1"/>
    <col min="6" max="6" width="5.57421875" style="0" hidden="1" customWidth="1"/>
    <col min="7" max="7" width="2.7109375" style="0" hidden="1" customWidth="1"/>
    <col min="8" max="8" width="1.7109375" style="0" customWidth="1"/>
    <col min="9" max="9" width="4.7109375" style="0" customWidth="1"/>
    <col min="10" max="10" width="2.7109375" style="0" customWidth="1"/>
    <col min="11" max="11" width="1.7109375" style="0" hidden="1" customWidth="1"/>
    <col min="12" max="12" width="4.7109375" style="0" hidden="1" customWidth="1"/>
    <col min="13" max="13" width="2.7109375" style="0" hidden="1" customWidth="1"/>
    <col min="14" max="14" width="1.7109375" style="0" customWidth="1"/>
    <col min="15" max="15" width="4.7109375" style="0" customWidth="1"/>
    <col min="16" max="16" width="2.7109375" style="0" customWidth="1"/>
    <col min="17" max="17" width="1.7109375" style="0" hidden="1" customWidth="1"/>
    <col min="18" max="18" width="4.7109375" style="0" hidden="1" customWidth="1"/>
    <col min="19" max="19" width="2.7109375" style="0" hidden="1" customWidth="1"/>
    <col min="20" max="20" width="1.7109375" style="0" customWidth="1"/>
    <col min="21" max="21" width="5.57421875" style="0" customWidth="1"/>
    <col min="22" max="22" width="2.7109375" style="0" customWidth="1"/>
    <col min="23" max="23" width="1.7109375" style="0" hidden="1" customWidth="1"/>
    <col min="24" max="24" width="5.57421875" style="0" hidden="1" customWidth="1"/>
    <col min="25" max="25" width="2.7109375" style="0" hidden="1" customWidth="1"/>
    <col min="26" max="26" width="1.7109375" style="0" customWidth="1"/>
    <col min="27" max="27" width="5.57421875" style="0" customWidth="1"/>
    <col min="28" max="28" width="2.7109375" style="0" customWidth="1"/>
    <col min="29" max="29" width="1.7109375" style="0" hidden="1" customWidth="1"/>
    <col min="30" max="30" width="5.57421875" style="0" hidden="1" customWidth="1"/>
    <col min="31" max="31" width="2.7109375" style="0" hidden="1" customWidth="1"/>
    <col min="32" max="32" width="1.7109375" style="0" customWidth="1"/>
    <col min="33" max="33" width="5.57421875" style="0" customWidth="1"/>
    <col min="34" max="34" width="2.7109375" style="0" customWidth="1"/>
    <col min="35" max="35" width="1.7109375" style="0" hidden="1" customWidth="1"/>
    <col min="36" max="36" width="5.57421875" style="0" hidden="1" customWidth="1"/>
    <col min="37" max="37" width="2.7109375" style="0" hidden="1" customWidth="1"/>
    <col min="38" max="38" width="1.7109375" style="0" customWidth="1"/>
    <col min="39" max="39" width="5.57421875" style="0" customWidth="1"/>
    <col min="40" max="40" width="2.7109375" style="0" customWidth="1"/>
    <col min="41" max="41" width="1.7109375" style="0" customWidth="1"/>
    <col min="42" max="42" width="5.57421875" style="0" customWidth="1"/>
    <col min="43" max="43" width="2.7109375" style="0" customWidth="1"/>
    <col min="44" max="44" width="1.7109375" style="0" customWidth="1"/>
    <col min="45" max="45" width="5.57421875" style="0" customWidth="1"/>
    <col min="46" max="46" width="2.7109375" style="0" customWidth="1"/>
    <col min="47" max="47" width="1.7109375" style="0" customWidth="1"/>
    <col min="48" max="48" width="5.57421875" style="0" customWidth="1"/>
    <col min="49" max="49" width="2.7109375" style="0" customWidth="1"/>
    <col min="50" max="50" width="1.7109375" style="0" customWidth="1"/>
    <col min="51" max="51" width="5.57421875" style="0" customWidth="1"/>
    <col min="52" max="52" width="2.7109375" style="0" customWidth="1"/>
  </cols>
  <sheetData>
    <row r="1" spans="1:52" ht="15.75" customHeight="1">
      <c r="A1" s="1220" t="s">
        <v>333</v>
      </c>
      <c r="B1" s="1220"/>
      <c r="C1" s="1220"/>
      <c r="D1" s="1220"/>
      <c r="E1" s="1220"/>
      <c r="F1" s="1220"/>
      <c r="G1" s="1220"/>
      <c r="H1" s="1220"/>
      <c r="I1" s="1220"/>
      <c r="J1" s="1220"/>
      <c r="K1" s="1220"/>
      <c r="L1" s="1220"/>
      <c r="M1" s="1220"/>
      <c r="N1" s="1220"/>
      <c r="O1" s="1220"/>
      <c r="P1" s="1220"/>
      <c r="Q1" s="1220"/>
      <c r="R1" s="1220"/>
      <c r="S1" s="1220"/>
      <c r="T1" s="1220"/>
      <c r="U1" s="1220"/>
      <c r="V1" s="1220"/>
      <c r="W1" s="999"/>
      <c r="X1" s="999"/>
      <c r="Y1" s="999"/>
      <c r="Z1" s="999"/>
      <c r="AA1" s="999"/>
      <c r="AB1" s="999"/>
      <c r="AC1" s="999"/>
      <c r="AD1" s="999"/>
      <c r="AE1" s="999"/>
      <c r="AF1" s="999"/>
      <c r="AG1" s="999"/>
      <c r="AH1" s="999"/>
      <c r="AI1" s="999"/>
      <c r="AJ1" s="999"/>
      <c r="AK1" s="999"/>
      <c r="AL1" s="999"/>
      <c r="AM1" s="999"/>
      <c r="AN1" s="999"/>
      <c r="AO1" s="1020"/>
      <c r="AP1" s="1020"/>
      <c r="AQ1" s="1020"/>
      <c r="AR1" s="1020"/>
      <c r="AS1" s="1020"/>
      <c r="AT1" s="1020"/>
      <c r="AU1" s="1038"/>
      <c r="AV1" s="1038"/>
      <c r="AW1" s="1038"/>
      <c r="AX1" s="1038"/>
      <c r="AY1" s="1038"/>
      <c r="AZ1" s="1038"/>
    </row>
    <row r="2" spans="1:52" ht="15.75" customHeight="1">
      <c r="A2" s="1235" t="s">
        <v>178</v>
      </c>
      <c r="B2" s="1220"/>
      <c r="C2" s="1220"/>
      <c r="D2" s="1220"/>
      <c r="E2" s="1220"/>
      <c r="F2" s="1220"/>
      <c r="G2" s="1220"/>
      <c r="H2" s="1220"/>
      <c r="I2" s="1220"/>
      <c r="J2" s="1220"/>
      <c r="K2" s="1220"/>
      <c r="L2" s="1220"/>
      <c r="M2" s="1220"/>
      <c r="N2" s="1220"/>
      <c r="O2" s="1220"/>
      <c r="P2" s="1220"/>
      <c r="Q2" s="1220"/>
      <c r="R2" s="1220"/>
      <c r="S2" s="1220"/>
      <c r="T2" s="1220"/>
      <c r="U2" s="1220"/>
      <c r="V2" s="1220"/>
      <c r="W2" s="999"/>
      <c r="X2" s="999"/>
      <c r="Y2" s="999"/>
      <c r="Z2" s="999"/>
      <c r="AA2" s="999"/>
      <c r="AB2" s="999"/>
      <c r="AC2" s="999"/>
      <c r="AD2" s="999"/>
      <c r="AE2" s="999"/>
      <c r="AF2" s="999"/>
      <c r="AG2" s="999"/>
      <c r="AH2" s="999"/>
      <c r="AI2" s="999"/>
      <c r="AJ2" s="999"/>
      <c r="AK2" s="999"/>
      <c r="AL2" s="999"/>
      <c r="AM2" s="999"/>
      <c r="AN2" s="999"/>
      <c r="AO2" s="1020"/>
      <c r="AP2" s="1020"/>
      <c r="AQ2" s="1020"/>
      <c r="AR2" s="1020"/>
      <c r="AS2" s="1020"/>
      <c r="AT2" s="1020"/>
      <c r="AU2" s="1038"/>
      <c r="AV2" s="1038"/>
      <c r="AW2" s="1038"/>
      <c r="AX2" s="1038"/>
      <c r="AY2" s="1038"/>
      <c r="AZ2" s="1038"/>
    </row>
    <row r="3" spans="1:5" ht="6" customHeight="1" thickBot="1">
      <c r="A3" s="438"/>
      <c r="B3" s="438"/>
      <c r="C3" s="438"/>
      <c r="D3" s="438"/>
      <c r="E3" s="438"/>
    </row>
    <row r="4" spans="1:52" ht="6" customHeight="1">
      <c r="A4" s="1256" t="s">
        <v>179</v>
      </c>
      <c r="B4" s="1140">
        <v>2000</v>
      </c>
      <c r="C4" s="1141"/>
      <c r="D4" s="1141"/>
      <c r="E4" s="1141"/>
      <c r="F4" s="1141"/>
      <c r="G4" s="1240"/>
      <c r="H4" s="1140">
        <v>2001</v>
      </c>
      <c r="I4" s="1141"/>
      <c r="J4" s="1141"/>
      <c r="K4" s="1141"/>
      <c r="L4" s="1141"/>
      <c r="M4" s="1240"/>
      <c r="N4" s="1140">
        <v>2002</v>
      </c>
      <c r="O4" s="1141"/>
      <c r="P4" s="1141"/>
      <c r="Q4" s="1141"/>
      <c r="R4" s="1141"/>
      <c r="S4" s="1240"/>
      <c r="T4" s="1140">
        <v>2003</v>
      </c>
      <c r="U4" s="1141"/>
      <c r="V4" s="1141"/>
      <c r="W4" s="1141"/>
      <c r="X4" s="1141"/>
      <c r="Y4" s="1240"/>
      <c r="Z4" s="1140">
        <v>2004</v>
      </c>
      <c r="AA4" s="1141"/>
      <c r="AB4" s="1141"/>
      <c r="AC4" s="1141"/>
      <c r="AD4" s="1230"/>
      <c r="AE4" s="1249"/>
      <c r="AF4" s="1229">
        <v>2005</v>
      </c>
      <c r="AG4" s="1141"/>
      <c r="AH4" s="1230"/>
      <c r="AI4" s="1230"/>
      <c r="AJ4" s="1230"/>
      <c r="AK4" s="1230"/>
      <c r="AL4" s="1140">
        <v>2006</v>
      </c>
      <c r="AM4" s="1247"/>
      <c r="AN4" s="1247"/>
      <c r="AO4" s="1247"/>
      <c r="AP4" s="1142"/>
      <c r="AQ4" s="1248"/>
      <c r="AR4" s="1140">
        <v>2007</v>
      </c>
      <c r="AS4" s="1247"/>
      <c r="AT4" s="1247"/>
      <c r="AU4" s="1142"/>
      <c r="AV4" s="1142"/>
      <c r="AW4" s="1142"/>
      <c r="AX4" s="1140">
        <v>2008</v>
      </c>
      <c r="AY4" s="1141"/>
      <c r="AZ4" s="1221"/>
    </row>
    <row r="5" spans="1:52" ht="15" customHeight="1">
      <c r="A5" s="1257"/>
      <c r="B5" s="1222"/>
      <c r="C5" s="1223"/>
      <c r="D5" s="1223"/>
      <c r="E5" s="1223"/>
      <c r="F5" s="1223"/>
      <c r="G5" s="1241"/>
      <c r="H5" s="1222"/>
      <c r="I5" s="1223"/>
      <c r="J5" s="1223"/>
      <c r="K5" s="1223"/>
      <c r="L5" s="1223"/>
      <c r="M5" s="1241"/>
      <c r="N5" s="1222"/>
      <c r="O5" s="1223"/>
      <c r="P5" s="1223"/>
      <c r="Q5" s="1223"/>
      <c r="R5" s="1223"/>
      <c r="S5" s="1241"/>
      <c r="T5" s="1222"/>
      <c r="U5" s="1223"/>
      <c r="V5" s="1223"/>
      <c r="W5" s="1223"/>
      <c r="X5" s="1223"/>
      <c r="Y5" s="1241"/>
      <c r="Z5" s="1250"/>
      <c r="AA5" s="1004"/>
      <c r="AB5" s="1004"/>
      <c r="AC5" s="1004"/>
      <c r="AD5" s="1004"/>
      <c r="AE5" s="1251"/>
      <c r="AF5" s="1231"/>
      <c r="AG5" s="1004"/>
      <c r="AH5" s="1004"/>
      <c r="AI5" s="1004"/>
      <c r="AJ5" s="1004"/>
      <c r="AK5" s="1004"/>
      <c r="AL5" s="996"/>
      <c r="AM5" s="1239"/>
      <c r="AN5" s="1239"/>
      <c r="AO5" s="1239"/>
      <c r="AP5" s="1259"/>
      <c r="AQ5" s="1041"/>
      <c r="AR5" s="997"/>
      <c r="AS5" s="1001"/>
      <c r="AT5" s="1001"/>
      <c r="AU5" s="1233"/>
      <c r="AV5" s="1233"/>
      <c r="AW5" s="1233"/>
      <c r="AX5" s="1222"/>
      <c r="AY5" s="1223"/>
      <c r="AZ5" s="1224"/>
    </row>
    <row r="6" spans="1:52" ht="15" customHeight="1">
      <c r="A6" s="1257"/>
      <c r="B6" s="1006" t="s">
        <v>93</v>
      </c>
      <c r="C6" s="1008"/>
      <c r="D6" s="1008"/>
      <c r="E6" s="1008" t="s">
        <v>92</v>
      </c>
      <c r="F6" s="1008"/>
      <c r="G6" s="1242"/>
      <c r="H6" s="1006" t="s">
        <v>93</v>
      </c>
      <c r="I6" s="1008"/>
      <c r="J6" s="1008"/>
      <c r="K6" s="1008" t="s">
        <v>92</v>
      </c>
      <c r="L6" s="1008"/>
      <c r="M6" s="1242"/>
      <c r="N6" s="1006" t="s">
        <v>93</v>
      </c>
      <c r="O6" s="1008"/>
      <c r="P6" s="1008"/>
      <c r="Q6" s="1243" t="s">
        <v>92</v>
      </c>
      <c r="R6" s="1243"/>
      <c r="S6" s="1244"/>
      <c r="T6" s="1006" t="s">
        <v>93</v>
      </c>
      <c r="U6" s="1008"/>
      <c r="V6" s="1008"/>
      <c r="W6" s="1228" t="s">
        <v>92</v>
      </c>
      <c r="X6" s="1228"/>
      <c r="Y6" s="1253"/>
      <c r="Z6" s="1225" t="s">
        <v>93</v>
      </c>
      <c r="AA6" s="1226"/>
      <c r="AB6" s="1226"/>
      <c r="AC6" s="1008" t="s">
        <v>92</v>
      </c>
      <c r="AD6" s="1226"/>
      <c r="AE6" s="1252"/>
      <c r="AF6" s="1236" t="s">
        <v>93</v>
      </c>
      <c r="AG6" s="1008"/>
      <c r="AH6" s="1226"/>
      <c r="AI6" s="1228" t="s">
        <v>92</v>
      </c>
      <c r="AJ6" s="1226"/>
      <c r="AK6" s="1226"/>
      <c r="AL6" s="1006" t="s">
        <v>93</v>
      </c>
      <c r="AM6" s="1226"/>
      <c r="AN6" s="1226"/>
      <c r="AO6" s="1228" t="s">
        <v>92</v>
      </c>
      <c r="AP6" s="1226"/>
      <c r="AQ6" s="1226"/>
      <c r="AR6" s="1238" t="s">
        <v>93</v>
      </c>
      <c r="AS6" s="1239"/>
      <c r="AT6" s="1239"/>
      <c r="AU6" s="1228" t="s">
        <v>92</v>
      </c>
      <c r="AV6" s="1226"/>
      <c r="AW6" s="1226"/>
      <c r="AX6" s="1225" t="s">
        <v>93</v>
      </c>
      <c r="AY6" s="1226"/>
      <c r="AZ6" s="1227"/>
    </row>
    <row r="7" spans="1:52" ht="6" customHeight="1">
      <c r="A7" s="1258"/>
      <c r="B7" s="1222"/>
      <c r="C7" s="1223"/>
      <c r="D7" s="1223"/>
      <c r="E7" s="1223"/>
      <c r="F7" s="1223"/>
      <c r="G7" s="1241"/>
      <c r="H7" s="1222"/>
      <c r="I7" s="1223"/>
      <c r="J7" s="1223"/>
      <c r="K7" s="1223"/>
      <c r="L7" s="1223"/>
      <c r="M7" s="1241"/>
      <c r="N7" s="1222"/>
      <c r="O7" s="1223"/>
      <c r="P7" s="1223"/>
      <c r="Q7" s="1245"/>
      <c r="R7" s="1245"/>
      <c r="S7" s="1246"/>
      <c r="T7" s="1222"/>
      <c r="U7" s="1223"/>
      <c r="V7" s="1223"/>
      <c r="W7" s="1254"/>
      <c r="X7" s="1254"/>
      <c r="Y7" s="1255"/>
      <c r="Z7" s="997"/>
      <c r="AA7" s="1001"/>
      <c r="AB7" s="1001"/>
      <c r="AC7" s="1001"/>
      <c r="AD7" s="1001"/>
      <c r="AE7" s="985"/>
      <c r="AF7" s="1237"/>
      <c r="AG7" s="1001"/>
      <c r="AH7" s="1001"/>
      <c r="AI7" s="1001"/>
      <c r="AJ7" s="1001"/>
      <c r="AK7" s="1001"/>
      <c r="AL7" s="997"/>
      <c r="AM7" s="1001"/>
      <c r="AN7" s="1001"/>
      <c r="AO7" s="1001"/>
      <c r="AP7" s="1001"/>
      <c r="AQ7" s="1001"/>
      <c r="AR7" s="997"/>
      <c r="AS7" s="1001"/>
      <c r="AT7" s="1001"/>
      <c r="AU7" s="1001"/>
      <c r="AV7" s="1001"/>
      <c r="AW7" s="1001"/>
      <c r="AX7" s="997"/>
      <c r="AY7" s="1001"/>
      <c r="AZ7" s="1002"/>
    </row>
    <row r="8" spans="1:52" ht="6" customHeight="1">
      <c r="A8" s="439"/>
      <c r="B8" s="440"/>
      <c r="C8" s="440"/>
      <c r="D8" s="440"/>
      <c r="E8" s="440"/>
      <c r="F8" s="441"/>
      <c r="G8" s="742"/>
      <c r="H8" s="436"/>
      <c r="I8" s="315"/>
      <c r="J8" s="315"/>
      <c r="K8" s="440"/>
      <c r="L8" s="441"/>
      <c r="M8" s="742"/>
      <c r="N8" s="436" t="s">
        <v>7</v>
      </c>
      <c r="O8" s="104" t="s">
        <v>7</v>
      </c>
      <c r="P8" s="104"/>
      <c r="Q8" s="104"/>
      <c r="R8" s="104"/>
      <c r="S8" s="104"/>
      <c r="T8" s="436"/>
      <c r="U8" s="315"/>
      <c r="V8" s="542"/>
      <c r="W8" s="848"/>
      <c r="X8" s="315"/>
      <c r="Y8" s="442"/>
      <c r="Z8" s="457"/>
      <c r="AA8" s="315"/>
      <c r="AB8" s="315"/>
      <c r="AC8" s="315"/>
      <c r="AD8" s="315"/>
      <c r="AE8" s="569"/>
      <c r="AF8" s="703"/>
      <c r="AG8" s="315"/>
      <c r="AH8" s="315"/>
      <c r="AI8" s="315"/>
      <c r="AJ8" s="315"/>
      <c r="AK8" s="315"/>
      <c r="AL8" s="457"/>
      <c r="AM8" s="315"/>
      <c r="AN8" s="315"/>
      <c r="AO8" s="315"/>
      <c r="AP8" s="315"/>
      <c r="AQ8" s="315"/>
      <c r="AR8" s="457"/>
      <c r="AS8" s="315"/>
      <c r="AT8" s="315"/>
      <c r="AU8" s="315"/>
      <c r="AV8" s="315"/>
      <c r="AW8" s="831"/>
      <c r="AX8" s="457"/>
      <c r="AY8" s="315"/>
      <c r="AZ8" s="443"/>
    </row>
    <row r="9" spans="1:52" ht="15" customHeight="1">
      <c r="A9" s="106" t="s">
        <v>180</v>
      </c>
      <c r="B9" s="444"/>
      <c r="C9" s="445">
        <v>46.6</v>
      </c>
      <c r="D9" s="446" t="s">
        <v>5</v>
      </c>
      <c r="E9" s="446"/>
      <c r="F9" s="93">
        <v>44.01615271659325</v>
      </c>
      <c r="G9" s="480" t="s">
        <v>5</v>
      </c>
      <c r="H9" s="448"/>
      <c r="I9" s="93">
        <v>40.03804565478574</v>
      </c>
      <c r="J9" s="449" t="s">
        <v>5</v>
      </c>
      <c r="K9" s="446"/>
      <c r="L9" s="93">
        <v>37.998932051795485</v>
      </c>
      <c r="M9" s="480" t="s">
        <v>5</v>
      </c>
      <c r="N9" s="450" t="s">
        <v>7</v>
      </c>
      <c r="O9" s="451">
        <v>33</v>
      </c>
      <c r="P9" s="292" t="s">
        <v>5</v>
      </c>
      <c r="Q9" s="292"/>
      <c r="R9" s="452">
        <v>31.30423174476038</v>
      </c>
      <c r="S9" s="105" t="s">
        <v>5</v>
      </c>
      <c r="T9" s="448"/>
      <c r="U9" s="93">
        <v>26.83219863836604</v>
      </c>
      <c r="V9" s="453" t="s">
        <v>5</v>
      </c>
      <c r="W9" s="448"/>
      <c r="X9" s="41">
        <v>25.1</v>
      </c>
      <c r="Y9" s="453" t="s">
        <v>5</v>
      </c>
      <c r="Z9" s="539"/>
      <c r="AA9" s="93">
        <v>21.00784470150246</v>
      </c>
      <c r="AB9" s="454" t="s">
        <v>5</v>
      </c>
      <c r="AC9" s="454"/>
      <c r="AD9" s="93">
        <v>21.91862784204228</v>
      </c>
      <c r="AE9" s="570" t="s">
        <v>5</v>
      </c>
      <c r="AF9" s="704"/>
      <c r="AG9" s="93">
        <v>17.449396749426665</v>
      </c>
      <c r="AH9" s="315" t="s">
        <v>5</v>
      </c>
      <c r="AI9" s="93"/>
      <c r="AJ9" s="93">
        <v>18.413795394889856</v>
      </c>
      <c r="AK9" s="315" t="s">
        <v>5</v>
      </c>
      <c r="AL9" s="103"/>
      <c r="AM9" s="93">
        <v>17.676180350201015</v>
      </c>
      <c r="AN9" s="315" t="s">
        <v>5</v>
      </c>
      <c r="AO9" s="315"/>
      <c r="AP9" s="93">
        <v>17.739309565737447</v>
      </c>
      <c r="AQ9" s="315" t="s">
        <v>5</v>
      </c>
      <c r="AR9" s="457"/>
      <c r="AS9" s="93">
        <v>17.683735738922792</v>
      </c>
      <c r="AT9" s="315" t="s">
        <v>5</v>
      </c>
      <c r="AU9" s="315"/>
      <c r="AV9" s="93">
        <v>19.418280711063943</v>
      </c>
      <c r="AW9" s="315" t="s">
        <v>5</v>
      </c>
      <c r="AX9" s="457"/>
      <c r="AY9" s="93">
        <v>18.299182362871992</v>
      </c>
      <c r="AZ9" s="443" t="s">
        <v>5</v>
      </c>
    </row>
    <row r="10" spans="1:52" ht="15" customHeight="1">
      <c r="A10" s="106" t="s">
        <v>181</v>
      </c>
      <c r="B10" s="455"/>
      <c r="C10" s="92">
        <v>19.7</v>
      </c>
      <c r="D10" s="445"/>
      <c r="E10" s="445"/>
      <c r="F10" s="93">
        <v>16.81684688292618</v>
      </c>
      <c r="G10" s="481"/>
      <c r="H10" s="457"/>
      <c r="I10" s="93">
        <v>16.326258176478444</v>
      </c>
      <c r="J10" s="458"/>
      <c r="K10" s="445"/>
      <c r="L10" s="93">
        <v>16.84354558803898</v>
      </c>
      <c r="M10" s="481"/>
      <c r="N10" s="459">
        <v>0</v>
      </c>
      <c r="O10" s="460">
        <v>19.5</v>
      </c>
      <c r="P10" s="456"/>
      <c r="Q10" s="456"/>
      <c r="R10" s="93">
        <v>19.279802429582166</v>
      </c>
      <c r="S10" s="456"/>
      <c r="T10" s="457"/>
      <c r="U10" s="93">
        <v>18.55560005339741</v>
      </c>
      <c r="V10" s="482"/>
      <c r="W10" s="457"/>
      <c r="X10" s="41">
        <v>17.3</v>
      </c>
      <c r="Y10" s="453"/>
      <c r="Z10" s="540"/>
      <c r="AA10" s="93">
        <v>15.280547799494748</v>
      </c>
      <c r="AB10" s="458"/>
      <c r="AC10" s="458"/>
      <c r="AD10" s="93">
        <v>15.270575721313655</v>
      </c>
      <c r="AE10" s="571"/>
      <c r="AF10" s="705"/>
      <c r="AG10" s="93">
        <v>10.496227606607505</v>
      </c>
      <c r="AH10" s="315"/>
      <c r="AI10" s="93"/>
      <c r="AJ10" s="93">
        <v>11.406452470345881</v>
      </c>
      <c r="AK10" s="315"/>
      <c r="AL10" s="103"/>
      <c r="AM10" s="93">
        <v>11.34664584510084</v>
      </c>
      <c r="AN10" s="315"/>
      <c r="AO10" s="315"/>
      <c r="AP10" s="93">
        <v>11.104096753829285</v>
      </c>
      <c r="AQ10" s="315"/>
      <c r="AR10" s="457"/>
      <c r="AS10" s="93">
        <v>11.100424515786681</v>
      </c>
      <c r="AT10" s="315"/>
      <c r="AU10" s="315"/>
      <c r="AV10" s="93">
        <v>11.69739984080658</v>
      </c>
      <c r="AW10" s="315"/>
      <c r="AX10" s="457"/>
      <c r="AY10" s="93">
        <v>11.638915554967063</v>
      </c>
      <c r="AZ10" s="443"/>
    </row>
    <row r="11" spans="1:52" ht="15" customHeight="1">
      <c r="A11" s="106" t="s">
        <v>182</v>
      </c>
      <c r="B11" s="455"/>
      <c r="C11" s="445">
        <v>9.1</v>
      </c>
      <c r="D11" s="445"/>
      <c r="E11" s="445"/>
      <c r="F11" s="93">
        <v>10.422507008410092</v>
      </c>
      <c r="G11" s="481"/>
      <c r="H11" s="457"/>
      <c r="I11" s="93">
        <v>9.948604992657856</v>
      </c>
      <c r="J11" s="458"/>
      <c r="K11" s="445"/>
      <c r="L11" s="93">
        <v>9.98197837404886</v>
      </c>
      <c r="M11" s="481"/>
      <c r="N11" s="459">
        <v>0</v>
      </c>
      <c r="O11" s="460">
        <v>10.3</v>
      </c>
      <c r="P11" s="456"/>
      <c r="Q11" s="456"/>
      <c r="R11" s="93">
        <v>10.445868375383794</v>
      </c>
      <c r="S11" s="456"/>
      <c r="T11" s="457"/>
      <c r="U11" s="461">
        <v>10.028701107996262</v>
      </c>
      <c r="V11" s="482"/>
      <c r="W11" s="457"/>
      <c r="X11" s="41">
        <v>10.4</v>
      </c>
      <c r="Y11" s="453"/>
      <c r="Z11" s="540"/>
      <c r="AA11" s="92">
        <v>9.77263661747108</v>
      </c>
      <c r="AB11" s="458"/>
      <c r="AC11" s="458"/>
      <c r="AD11" s="461">
        <v>11.61414705491291</v>
      </c>
      <c r="AE11" s="571"/>
      <c r="AF11" s="705"/>
      <c r="AG11" s="93">
        <v>7.621231761225779</v>
      </c>
      <c r="AH11" s="315"/>
      <c r="AI11" s="93"/>
      <c r="AJ11" s="93">
        <v>7.605409176994384</v>
      </c>
      <c r="AK11" s="315"/>
      <c r="AL11" s="103"/>
      <c r="AM11" s="93">
        <v>7.808087184769246</v>
      </c>
      <c r="AN11" s="315"/>
      <c r="AO11" s="315"/>
      <c r="AP11" s="93">
        <v>8.19018506827923</v>
      </c>
      <c r="AQ11" s="315"/>
      <c r="AR11" s="457"/>
      <c r="AS11" s="93">
        <v>8.268108251525604</v>
      </c>
      <c r="AT11" s="315"/>
      <c r="AU11" s="315"/>
      <c r="AV11" s="93">
        <v>8.254842133191827</v>
      </c>
      <c r="AW11" s="315"/>
      <c r="AX11" s="457"/>
      <c r="AY11" s="93">
        <v>8.649740143665795</v>
      </c>
      <c r="AZ11" s="443"/>
    </row>
    <row r="12" spans="1:52" ht="15" customHeight="1">
      <c r="A12" s="106" t="s">
        <v>183</v>
      </c>
      <c r="B12" s="455"/>
      <c r="C12" s="445">
        <v>6.9</v>
      </c>
      <c r="D12" s="445"/>
      <c r="E12" s="445"/>
      <c r="F12" s="93">
        <v>7.158590308370044</v>
      </c>
      <c r="G12" s="481"/>
      <c r="H12" s="457"/>
      <c r="I12" s="93">
        <v>8.159791750100121</v>
      </c>
      <c r="J12" s="458"/>
      <c r="K12" s="445"/>
      <c r="L12" s="93">
        <v>7.709251101321586</v>
      </c>
      <c r="M12" s="481"/>
      <c r="N12" s="459">
        <v>0</v>
      </c>
      <c r="O12" s="460">
        <v>7.922840742224002</v>
      </c>
      <c r="P12" s="456"/>
      <c r="Q12" s="456"/>
      <c r="R12" s="93">
        <v>6.704712321452409</v>
      </c>
      <c r="S12" s="456"/>
      <c r="T12" s="457"/>
      <c r="U12" s="461">
        <v>6.731411026565212</v>
      </c>
      <c r="V12" s="482"/>
      <c r="W12" s="457"/>
      <c r="X12" s="93">
        <v>7</v>
      </c>
      <c r="Y12" s="453"/>
      <c r="Z12" s="540"/>
      <c r="AA12" s="93">
        <v>7.492354740061162</v>
      </c>
      <c r="AB12" s="458"/>
      <c r="AC12" s="458"/>
      <c r="AD12" s="461">
        <v>7.562159287328813</v>
      </c>
      <c r="AE12" s="571"/>
      <c r="AF12" s="705"/>
      <c r="AG12" s="93">
        <v>5.992621397945957</v>
      </c>
      <c r="AH12" s="315"/>
      <c r="AI12" s="93"/>
      <c r="AJ12" s="93">
        <v>6.22985679635844</v>
      </c>
      <c r="AK12" s="315"/>
      <c r="AL12" s="103"/>
      <c r="AM12" s="93">
        <v>6.150114629365053</v>
      </c>
      <c r="AN12" s="315"/>
      <c r="AO12" s="315"/>
      <c r="AP12" s="93">
        <v>6.6584709439479015</v>
      </c>
      <c r="AQ12" s="315"/>
      <c r="AR12" s="457"/>
      <c r="AS12" s="93">
        <v>6.699389758556646</v>
      </c>
      <c r="AT12" s="315"/>
      <c r="AU12" s="315"/>
      <c r="AV12" s="93">
        <v>6.2118599097903955</v>
      </c>
      <c r="AW12" s="315"/>
      <c r="AX12" s="457"/>
      <c r="AY12" s="93">
        <v>6.32923963057367</v>
      </c>
      <c r="AZ12" s="443"/>
    </row>
    <row r="13" spans="1:52" ht="15" customHeight="1">
      <c r="A13" s="107" t="s">
        <v>184</v>
      </c>
      <c r="B13" s="462"/>
      <c r="C13" s="445">
        <v>5</v>
      </c>
      <c r="D13" s="463"/>
      <c r="E13" s="463"/>
      <c r="F13" s="464">
        <v>5.473234548124416</v>
      </c>
      <c r="G13" s="483"/>
      <c r="H13" s="466"/>
      <c r="I13" s="464">
        <v>5.6067280736884255</v>
      </c>
      <c r="J13" s="467"/>
      <c r="K13" s="463"/>
      <c r="L13" s="464">
        <v>6.147376852222667</v>
      </c>
      <c r="M13" s="483"/>
      <c r="N13" s="468">
        <v>0</v>
      </c>
      <c r="O13" s="469">
        <v>6.647977573087705</v>
      </c>
      <c r="P13" s="465"/>
      <c r="Q13" s="465"/>
      <c r="R13" s="464">
        <v>6.300894406621279</v>
      </c>
      <c r="S13" s="465"/>
      <c r="T13" s="466"/>
      <c r="U13" s="464">
        <v>5.576692030436524</v>
      </c>
      <c r="V13" s="484"/>
      <c r="W13" s="466"/>
      <c r="X13" s="49">
        <v>5.3</v>
      </c>
      <c r="Y13" s="471"/>
      <c r="Z13" s="541"/>
      <c r="AA13" s="464">
        <v>6.056375481983779</v>
      </c>
      <c r="AB13" s="467"/>
      <c r="AC13" s="467"/>
      <c r="AD13" s="464">
        <v>5.6707884589815185</v>
      </c>
      <c r="AE13" s="572"/>
      <c r="AF13" s="706"/>
      <c r="AG13" s="464">
        <v>4.819357197460698</v>
      </c>
      <c r="AH13" s="470"/>
      <c r="AI13" s="464"/>
      <c r="AJ13" s="464">
        <v>4.714755623484068</v>
      </c>
      <c r="AK13" s="470"/>
      <c r="AL13" s="795"/>
      <c r="AM13" s="464">
        <v>5.023756520583446</v>
      </c>
      <c r="AN13" s="470"/>
      <c r="AO13" s="470"/>
      <c r="AP13" s="464">
        <v>5.159982722530485</v>
      </c>
      <c r="AQ13" s="470"/>
      <c r="AR13" s="466"/>
      <c r="AS13" s="464">
        <v>5.412576280180419</v>
      </c>
      <c r="AT13" s="470"/>
      <c r="AU13" s="470"/>
      <c r="AV13" s="464">
        <v>5.0013266118333775</v>
      </c>
      <c r="AW13" s="470"/>
      <c r="AX13" s="466"/>
      <c r="AY13" s="464">
        <v>4.952166572875633</v>
      </c>
      <c r="AZ13" s="538"/>
    </row>
    <row r="14" spans="1:52" ht="15" customHeight="1">
      <c r="A14" s="106" t="s">
        <v>185</v>
      </c>
      <c r="B14" s="455"/>
      <c r="C14" s="472">
        <v>3.9</v>
      </c>
      <c r="D14" s="445"/>
      <c r="E14" s="445"/>
      <c r="F14" s="93">
        <v>4.024829795754906</v>
      </c>
      <c r="G14" s="481"/>
      <c r="H14" s="457"/>
      <c r="I14" s="93">
        <v>4.1116005873715125</v>
      </c>
      <c r="J14" s="458"/>
      <c r="K14" s="445"/>
      <c r="L14" s="93">
        <v>4.5120811640635425</v>
      </c>
      <c r="M14" s="481"/>
      <c r="N14" s="459"/>
      <c r="O14" s="460">
        <v>4.895875050060072</v>
      </c>
      <c r="P14" s="456"/>
      <c r="Q14" s="456"/>
      <c r="R14" s="93">
        <v>5.186223468161794</v>
      </c>
      <c r="S14" s="456"/>
      <c r="T14" s="457"/>
      <c r="U14" s="93">
        <v>4.982645841676678</v>
      </c>
      <c r="V14" s="482"/>
      <c r="W14" s="457"/>
      <c r="X14" s="41">
        <v>4.8</v>
      </c>
      <c r="Y14" s="453"/>
      <c r="Z14" s="540"/>
      <c r="AA14" s="93">
        <v>5.368302087488366</v>
      </c>
      <c r="AB14" s="458"/>
      <c r="AC14" s="458"/>
      <c r="AD14" s="93">
        <v>5.235341045073794</v>
      </c>
      <c r="AE14" s="571"/>
      <c r="AF14" s="705"/>
      <c r="AG14" s="93">
        <v>4.151294579054077</v>
      </c>
      <c r="AH14" s="315"/>
      <c r="AI14" s="93"/>
      <c r="AJ14" s="93">
        <v>4.116689371033658</v>
      </c>
      <c r="AK14" s="315"/>
      <c r="AL14" s="103"/>
      <c r="AM14" s="93">
        <v>4.189786357444263</v>
      </c>
      <c r="AN14" s="315"/>
      <c r="AO14" s="315"/>
      <c r="AP14" s="93">
        <v>4.4123999069674715</v>
      </c>
      <c r="AQ14" s="315"/>
      <c r="AR14" s="457"/>
      <c r="AS14" s="93">
        <v>4.424250464314142</v>
      </c>
      <c r="AT14" s="315"/>
      <c r="AU14" s="315"/>
      <c r="AV14" s="93">
        <v>3.9334040859644466</v>
      </c>
      <c r="AW14" s="315"/>
      <c r="AX14" s="457"/>
      <c r="AY14" s="93">
        <v>4.124598629547486</v>
      </c>
      <c r="AZ14" s="443"/>
    </row>
    <row r="15" spans="1:52" ht="15" customHeight="1">
      <c r="A15" s="106" t="s">
        <v>186</v>
      </c>
      <c r="B15" s="455"/>
      <c r="C15" s="445">
        <v>2.4</v>
      </c>
      <c r="D15" s="445"/>
      <c r="E15" s="445"/>
      <c r="F15" s="93">
        <v>2.9902549726338274</v>
      </c>
      <c r="G15" s="481"/>
      <c r="H15" s="457"/>
      <c r="I15" s="93">
        <v>3.317314110265652</v>
      </c>
      <c r="J15" s="458"/>
      <c r="K15" s="445"/>
      <c r="L15" s="93">
        <v>3.761180082765986</v>
      </c>
      <c r="M15" s="481"/>
      <c r="N15" s="459"/>
      <c r="O15" s="460">
        <v>3.9680950473902015</v>
      </c>
      <c r="P15" s="456"/>
      <c r="Q15" s="456"/>
      <c r="R15" s="93">
        <v>4.445334401281538</v>
      </c>
      <c r="S15" s="456"/>
      <c r="T15" s="457"/>
      <c r="U15" s="93">
        <v>4.361900947804031</v>
      </c>
      <c r="V15" s="482"/>
      <c r="W15" s="457"/>
      <c r="X15" s="41">
        <v>4.7</v>
      </c>
      <c r="Y15" s="453"/>
      <c r="Z15" s="540"/>
      <c r="AA15" s="93">
        <v>5.584363781412046</v>
      </c>
      <c r="AB15" s="458"/>
      <c r="AC15" s="458"/>
      <c r="AD15" s="93">
        <v>4.387714399680894</v>
      </c>
      <c r="AE15" s="571"/>
      <c r="AF15" s="705"/>
      <c r="AG15" s="93">
        <v>3.4234054575065644</v>
      </c>
      <c r="AH15" s="315"/>
      <c r="AI15" s="93"/>
      <c r="AJ15" s="93">
        <v>3.5817523341196797</v>
      </c>
      <c r="AK15" s="315"/>
      <c r="AL15" s="103"/>
      <c r="AM15" s="93">
        <v>3.5186231185832475</v>
      </c>
      <c r="AN15" s="315"/>
      <c r="AO15" s="315"/>
      <c r="AP15" s="93">
        <v>3.8409143768481906</v>
      </c>
      <c r="AQ15" s="315"/>
      <c r="AR15" s="457"/>
      <c r="AS15" s="93">
        <v>3.7675776067922526</v>
      </c>
      <c r="AT15" s="315"/>
      <c r="AU15" s="315"/>
      <c r="AV15" s="93">
        <v>3.49230565136641</v>
      </c>
      <c r="AW15" s="315"/>
      <c r="AX15" s="457"/>
      <c r="AY15" s="93">
        <v>3.5386805256711575</v>
      </c>
      <c r="AZ15" s="443"/>
    </row>
    <row r="16" spans="1:52" ht="15" customHeight="1">
      <c r="A16" s="106" t="s">
        <v>187</v>
      </c>
      <c r="B16" s="455"/>
      <c r="C16" s="445">
        <v>1.6</v>
      </c>
      <c r="D16" s="445"/>
      <c r="E16" s="445"/>
      <c r="F16" s="93">
        <v>2.326124682952877</v>
      </c>
      <c r="G16" s="481"/>
      <c r="H16" s="457"/>
      <c r="I16" s="93">
        <v>2.6097984247763986</v>
      </c>
      <c r="J16" s="458"/>
      <c r="K16" s="445"/>
      <c r="L16" s="93">
        <v>2.8500867707916164</v>
      </c>
      <c r="M16" s="481"/>
      <c r="N16" s="459"/>
      <c r="O16" s="460">
        <v>3.0970497930850356</v>
      </c>
      <c r="P16" s="456"/>
      <c r="Q16" s="456"/>
      <c r="R16" s="93">
        <v>3.5309037511680685</v>
      </c>
      <c r="S16" s="456"/>
      <c r="T16" s="457"/>
      <c r="U16" s="93">
        <v>4.054865839006808</v>
      </c>
      <c r="V16" s="482"/>
      <c r="W16" s="457"/>
      <c r="X16" s="41">
        <v>4.1</v>
      </c>
      <c r="Y16" s="453"/>
      <c r="Z16" s="540"/>
      <c r="AA16" s="93">
        <v>5.37162611354873</v>
      </c>
      <c r="AB16" s="458"/>
      <c r="AC16" s="458"/>
      <c r="AD16" s="93">
        <v>4.1816247839383065</v>
      </c>
      <c r="AE16" s="571"/>
      <c r="AF16" s="705"/>
      <c r="AG16" s="93">
        <v>3.144215109515738</v>
      </c>
      <c r="AH16" s="315"/>
      <c r="AI16" s="93"/>
      <c r="AJ16" s="93">
        <v>3.339203242848124</v>
      </c>
      <c r="AK16" s="315"/>
      <c r="AL16" s="103"/>
      <c r="AM16" s="93">
        <v>3.2494933049805628</v>
      </c>
      <c r="AN16" s="315"/>
      <c r="AO16" s="315"/>
      <c r="AP16" s="93">
        <v>3.2494933049805628</v>
      </c>
      <c r="AQ16" s="315"/>
      <c r="AR16" s="457"/>
      <c r="AS16" s="93">
        <v>3.402759352613425</v>
      </c>
      <c r="AT16" s="315"/>
      <c r="AU16" s="315"/>
      <c r="AV16" s="93">
        <v>3.3065799946935526</v>
      </c>
      <c r="AW16" s="315"/>
      <c r="AX16" s="457"/>
      <c r="AY16" s="93">
        <v>3.1877917177000232</v>
      </c>
      <c r="AZ16" s="443"/>
    </row>
    <row r="17" spans="1:52" ht="15" customHeight="1">
      <c r="A17" s="106" t="s">
        <v>188</v>
      </c>
      <c r="B17" s="455"/>
      <c r="C17" s="445">
        <v>1.2</v>
      </c>
      <c r="D17" s="445"/>
      <c r="E17" s="445"/>
      <c r="F17" s="93">
        <v>1.7053797890802296</v>
      </c>
      <c r="G17" s="481"/>
      <c r="H17" s="457"/>
      <c r="I17" s="93">
        <v>2.2260045387798693</v>
      </c>
      <c r="J17" s="458"/>
      <c r="K17" s="445"/>
      <c r="L17" s="93">
        <v>2.209317848084368</v>
      </c>
      <c r="M17" s="481"/>
      <c r="N17" s="459"/>
      <c r="O17" s="460">
        <v>2.472967561073288</v>
      </c>
      <c r="P17" s="456"/>
      <c r="Q17" s="456"/>
      <c r="R17" s="93">
        <v>2.8500867707916164</v>
      </c>
      <c r="S17" s="456"/>
      <c r="T17" s="457"/>
      <c r="U17" s="93">
        <v>3.5976505139500734</v>
      </c>
      <c r="V17" s="482"/>
      <c r="W17" s="457"/>
      <c r="X17" s="41">
        <v>3.7</v>
      </c>
      <c r="Y17" s="453"/>
      <c r="Z17" s="540"/>
      <c r="AA17" s="93">
        <v>5.358330009307273</v>
      </c>
      <c r="AB17" s="458"/>
      <c r="AC17" s="458"/>
      <c r="AD17" s="93">
        <v>3.736205291849488</v>
      </c>
      <c r="AE17" s="571"/>
      <c r="AF17" s="705"/>
      <c r="AG17" s="93">
        <v>3.104330774088477</v>
      </c>
      <c r="AH17" s="315"/>
      <c r="AI17" s="93"/>
      <c r="AJ17" s="93">
        <v>2.9072665049672723</v>
      </c>
      <c r="AK17" s="315"/>
      <c r="AL17" s="103"/>
      <c r="AM17" s="93">
        <v>2.9371698175897927</v>
      </c>
      <c r="AN17" s="315"/>
      <c r="AO17" s="315"/>
      <c r="AP17" s="93">
        <v>2.953782769046749</v>
      </c>
      <c r="AQ17" s="315"/>
      <c r="AR17" s="457"/>
      <c r="AS17" s="93">
        <v>2.8190501459273016</v>
      </c>
      <c r="AT17" s="315"/>
      <c r="AU17" s="315"/>
      <c r="AV17" s="93">
        <v>2.9085964446802866</v>
      </c>
      <c r="AW17" s="315"/>
      <c r="AX17" s="457"/>
      <c r="AY17" s="93">
        <v>2.97924459598133</v>
      </c>
      <c r="AZ17" s="443"/>
    </row>
    <row r="18" spans="1:52" ht="15" customHeight="1">
      <c r="A18" s="106" t="s">
        <v>189</v>
      </c>
      <c r="B18" s="455"/>
      <c r="C18" s="445">
        <v>1.1</v>
      </c>
      <c r="D18" s="445"/>
      <c r="E18" s="445"/>
      <c r="F18" s="93">
        <v>1.3783206514484048</v>
      </c>
      <c r="G18" s="481"/>
      <c r="H18" s="457"/>
      <c r="I18" s="93">
        <v>1.738753170471232</v>
      </c>
      <c r="J18" s="458"/>
      <c r="K18" s="445"/>
      <c r="L18" s="93">
        <v>2.079161660659458</v>
      </c>
      <c r="M18" s="481"/>
      <c r="N18" s="459"/>
      <c r="O18" s="460">
        <v>1.9289814443999467</v>
      </c>
      <c r="P18" s="456"/>
      <c r="Q18" s="456"/>
      <c r="R18" s="93">
        <v>2.6131357629154985</v>
      </c>
      <c r="S18" s="456"/>
      <c r="T18" s="457"/>
      <c r="U18" s="93">
        <v>3.103724469363236</v>
      </c>
      <c r="V18" s="482"/>
      <c r="W18" s="457"/>
      <c r="X18" s="41">
        <v>3.2</v>
      </c>
      <c r="Y18" s="453"/>
      <c r="Z18" s="540"/>
      <c r="AA18" s="93">
        <v>4.03869166334264</v>
      </c>
      <c r="AB18" s="458"/>
      <c r="AC18" s="458"/>
      <c r="AD18" s="93">
        <v>3.1545007312857334</v>
      </c>
      <c r="AE18" s="571"/>
      <c r="AF18" s="705"/>
      <c r="AG18" s="93">
        <v>2.848406288430219</v>
      </c>
      <c r="AH18" s="315"/>
      <c r="AI18" s="93"/>
      <c r="AJ18" s="93">
        <v>2.6713625942784995</v>
      </c>
      <c r="AK18" s="315"/>
      <c r="AL18" s="103"/>
      <c r="AM18" s="93">
        <v>2.7511047612718875</v>
      </c>
      <c r="AN18" s="315"/>
      <c r="AO18" s="315"/>
      <c r="AP18" s="93">
        <v>2.734491809814932</v>
      </c>
      <c r="AQ18" s="315"/>
      <c r="AR18" s="457"/>
      <c r="AS18" s="93">
        <v>2.8886972671796234</v>
      </c>
      <c r="AT18" s="315"/>
      <c r="AU18" s="315"/>
      <c r="AV18" s="93">
        <v>2.643274078004776</v>
      </c>
      <c r="AW18" s="315"/>
      <c r="AX18" s="457"/>
      <c r="AY18" s="93">
        <v>2.668079049289947</v>
      </c>
      <c r="AZ18" s="443"/>
    </row>
    <row r="19" spans="1:52" ht="15" customHeight="1">
      <c r="A19" s="106" t="s">
        <v>190</v>
      </c>
      <c r="B19" s="455"/>
      <c r="C19" s="445">
        <v>2.5</v>
      </c>
      <c r="D19" s="445"/>
      <c r="E19" s="445"/>
      <c r="F19" s="93">
        <v>3.6877586437057803</v>
      </c>
      <c r="G19" s="481"/>
      <c r="H19" s="457"/>
      <c r="I19" s="93">
        <v>5.917100520624748</v>
      </c>
      <c r="J19" s="458"/>
      <c r="K19" s="445"/>
      <c r="L19" s="93">
        <v>5.907088506207449</v>
      </c>
      <c r="M19" s="481"/>
      <c r="N19" s="459"/>
      <c r="O19" s="460">
        <v>6.304231744760379</v>
      </c>
      <c r="P19" s="456"/>
      <c r="Q19" s="456"/>
      <c r="R19" s="93">
        <v>7.338806567881457</v>
      </c>
      <c r="S19" s="456"/>
      <c r="T19" s="457"/>
      <c r="U19" s="93">
        <v>12.174609531437726</v>
      </c>
      <c r="V19" s="482"/>
      <c r="W19" s="457"/>
      <c r="X19" s="41">
        <v>14.4</v>
      </c>
      <c r="Y19" s="453"/>
      <c r="Z19" s="540"/>
      <c r="AA19" s="93">
        <v>14.668927004387715</v>
      </c>
      <c r="AB19" s="571"/>
      <c r="AC19" s="458"/>
      <c r="AD19" s="93">
        <v>17.268315383592608</v>
      </c>
      <c r="AE19" s="571"/>
      <c r="AF19" s="705"/>
      <c r="AG19" s="93">
        <v>36.94951307873834</v>
      </c>
      <c r="AH19" s="707" t="s">
        <v>7</v>
      </c>
      <c r="AI19" s="93"/>
      <c r="AJ19" s="93">
        <v>35.01345649068014</v>
      </c>
      <c r="AK19" s="315"/>
      <c r="AL19" s="103"/>
      <c r="AM19" s="93">
        <v>35.349038110110655</v>
      </c>
      <c r="AN19" s="315"/>
      <c r="AO19" s="315"/>
      <c r="AP19" s="93">
        <v>33.956872778017754</v>
      </c>
      <c r="AQ19" s="315"/>
      <c r="AR19" s="457"/>
      <c r="AS19" s="93">
        <v>33.53343061820111</v>
      </c>
      <c r="AT19" s="315"/>
      <c r="AU19" s="315"/>
      <c r="AV19" s="93">
        <v>33.1321305386044</v>
      </c>
      <c r="AW19" s="315"/>
      <c r="AX19" s="457"/>
      <c r="AY19" s="93">
        <v>33.63236121685591</v>
      </c>
      <c r="AZ19" s="443"/>
    </row>
    <row r="20" spans="1:52" ht="6" customHeight="1" thickBot="1">
      <c r="A20" s="473"/>
      <c r="B20" s="474"/>
      <c r="C20" s="475"/>
      <c r="D20" s="475"/>
      <c r="E20" s="475"/>
      <c r="F20" s="475"/>
      <c r="G20" s="477"/>
      <c r="H20" s="476"/>
      <c r="I20" s="311"/>
      <c r="J20" s="311"/>
      <c r="K20" s="311"/>
      <c r="L20" s="311"/>
      <c r="M20" s="477"/>
      <c r="N20" s="476"/>
      <c r="O20" s="311"/>
      <c r="P20" s="311"/>
      <c r="Q20" s="311"/>
      <c r="R20" s="311"/>
      <c r="S20" s="311"/>
      <c r="T20" s="476"/>
      <c r="U20" s="311"/>
      <c r="V20" s="477"/>
      <c r="W20" s="476"/>
      <c r="X20" s="311"/>
      <c r="Y20" s="477"/>
      <c r="Z20" s="476"/>
      <c r="AA20" s="311"/>
      <c r="AB20" s="573"/>
      <c r="AC20" s="311"/>
      <c r="AD20" s="311"/>
      <c r="AE20" s="573"/>
      <c r="AF20" s="311"/>
      <c r="AG20" s="311"/>
      <c r="AH20" s="311"/>
      <c r="AI20" s="311"/>
      <c r="AJ20" s="311"/>
      <c r="AK20" s="311"/>
      <c r="AL20" s="476"/>
      <c r="AM20" s="311"/>
      <c r="AN20" s="311"/>
      <c r="AO20" s="311"/>
      <c r="AP20" s="311"/>
      <c r="AQ20" s="311"/>
      <c r="AR20" s="476"/>
      <c r="AS20" s="311"/>
      <c r="AT20" s="311"/>
      <c r="AU20" s="311"/>
      <c r="AV20" s="311"/>
      <c r="AW20" s="311"/>
      <c r="AX20" s="476"/>
      <c r="AY20" s="311"/>
      <c r="AZ20" s="478"/>
    </row>
    <row r="21" spans="3:24" ht="33.75" customHeight="1">
      <c r="C21" s="307"/>
      <c r="D21" s="307"/>
      <c r="E21" s="307"/>
      <c r="W21" s="307" t="s">
        <v>7</v>
      </c>
      <c r="X21" s="307" t="s">
        <v>7</v>
      </c>
    </row>
    <row r="22" spans="1:52" ht="15" customHeight="1">
      <c r="A22" s="1220" t="s">
        <v>334</v>
      </c>
      <c r="B22" s="1220"/>
      <c r="C22" s="1220"/>
      <c r="D22" s="1220"/>
      <c r="E22" s="1220"/>
      <c r="F22" s="1220"/>
      <c r="G22" s="1220"/>
      <c r="H22" s="1220"/>
      <c r="I22" s="1220"/>
      <c r="J22" s="1220"/>
      <c r="K22" s="1220"/>
      <c r="L22" s="1220"/>
      <c r="M22" s="1220"/>
      <c r="N22" s="1220"/>
      <c r="O22" s="1220"/>
      <c r="P22" s="1220"/>
      <c r="Q22" s="1220"/>
      <c r="R22" s="1220"/>
      <c r="S22" s="1220"/>
      <c r="T22" s="1220"/>
      <c r="U22" s="1220"/>
      <c r="V22" s="1220"/>
      <c r="W22" s="999"/>
      <c r="X22" s="999"/>
      <c r="Y22" s="999"/>
      <c r="Z22" s="999"/>
      <c r="AA22" s="999"/>
      <c r="AB22" s="999"/>
      <c r="AC22" s="999"/>
      <c r="AD22" s="999"/>
      <c r="AE22" s="999"/>
      <c r="AF22" s="999"/>
      <c r="AG22" s="999"/>
      <c r="AH22" s="999"/>
      <c r="AI22" s="999"/>
      <c r="AJ22" s="999"/>
      <c r="AK22" s="999"/>
      <c r="AL22" s="999"/>
      <c r="AM22" s="999"/>
      <c r="AN22" s="999"/>
      <c r="AO22" s="1020"/>
      <c r="AP22" s="1020"/>
      <c r="AQ22" s="1020"/>
      <c r="AR22" s="1020"/>
      <c r="AS22" s="1020"/>
      <c r="AT22" s="1020"/>
      <c r="AU22" s="1038"/>
      <c r="AV22" s="1038"/>
      <c r="AW22" s="1038"/>
      <c r="AX22" s="1038"/>
      <c r="AY22" s="1038"/>
      <c r="AZ22" s="1038"/>
    </row>
    <row r="23" spans="1:52" ht="15.75">
      <c r="A23" s="1220" t="s">
        <v>191</v>
      </c>
      <c r="B23" s="1220"/>
      <c r="C23" s="1220"/>
      <c r="D23" s="1220"/>
      <c r="E23" s="1220"/>
      <c r="F23" s="1220"/>
      <c r="G23" s="1220"/>
      <c r="H23" s="1220"/>
      <c r="I23" s="1220"/>
      <c r="J23" s="1220"/>
      <c r="K23" s="1220"/>
      <c r="L23" s="1220"/>
      <c r="M23" s="1220"/>
      <c r="N23" s="1220"/>
      <c r="O23" s="1220"/>
      <c r="P23" s="1220"/>
      <c r="Q23" s="1220"/>
      <c r="R23" s="1220"/>
      <c r="S23" s="1220"/>
      <c r="T23" s="1220"/>
      <c r="U23" s="1220"/>
      <c r="V23" s="1220"/>
      <c r="W23" s="999"/>
      <c r="X23" s="999"/>
      <c r="Y23" s="999"/>
      <c r="Z23" s="999"/>
      <c r="AA23" s="999"/>
      <c r="AB23" s="999"/>
      <c r="AC23" s="999"/>
      <c r="AD23" s="999"/>
      <c r="AE23" s="999"/>
      <c r="AF23" s="999"/>
      <c r="AG23" s="999"/>
      <c r="AH23" s="999"/>
      <c r="AI23" s="999"/>
      <c r="AJ23" s="999"/>
      <c r="AK23" s="999"/>
      <c r="AL23" s="999"/>
      <c r="AM23" s="999"/>
      <c r="AN23" s="999"/>
      <c r="AO23" s="1020"/>
      <c r="AP23" s="1020"/>
      <c r="AQ23" s="1020"/>
      <c r="AR23" s="1020"/>
      <c r="AS23" s="1020"/>
      <c r="AT23" s="1020"/>
      <c r="AU23" s="1038"/>
      <c r="AV23" s="1038"/>
      <c r="AW23" s="1038"/>
      <c r="AX23" s="1038"/>
      <c r="AY23" s="1038"/>
      <c r="AZ23" s="1038"/>
    </row>
    <row r="24" spans="1:5" ht="6" customHeight="1" thickBot="1">
      <c r="A24" s="438"/>
      <c r="B24" s="438"/>
      <c r="C24" s="438"/>
      <c r="D24" s="438"/>
      <c r="E24" s="438"/>
    </row>
    <row r="25" spans="1:52" ht="6" customHeight="1">
      <c r="A25" s="1256" t="s">
        <v>179</v>
      </c>
      <c r="B25" s="1140">
        <v>2000</v>
      </c>
      <c r="C25" s="1141"/>
      <c r="D25" s="1141"/>
      <c r="E25" s="1141"/>
      <c r="F25" s="1141"/>
      <c r="G25" s="1240"/>
      <c r="H25" s="1140">
        <v>2001</v>
      </c>
      <c r="I25" s="1141"/>
      <c r="J25" s="1141"/>
      <c r="K25" s="1141"/>
      <c r="L25" s="1141"/>
      <c r="M25" s="1240"/>
      <c r="N25" s="1140">
        <v>2002</v>
      </c>
      <c r="O25" s="1141"/>
      <c r="P25" s="1141"/>
      <c r="Q25" s="1141"/>
      <c r="R25" s="1141"/>
      <c r="S25" s="1240"/>
      <c r="T25" s="1140">
        <v>2003</v>
      </c>
      <c r="U25" s="1141"/>
      <c r="V25" s="1141"/>
      <c r="W25" s="1141"/>
      <c r="X25" s="1141"/>
      <c r="Y25" s="1240"/>
      <c r="Z25" s="1140">
        <v>2004</v>
      </c>
      <c r="AA25" s="1141"/>
      <c r="AB25" s="1141"/>
      <c r="AC25" s="1141"/>
      <c r="AD25" s="1230"/>
      <c r="AE25" s="1249"/>
      <c r="AF25" s="1229">
        <v>2005</v>
      </c>
      <c r="AG25" s="1141"/>
      <c r="AH25" s="1230"/>
      <c r="AI25" s="1230"/>
      <c r="AJ25" s="1230"/>
      <c r="AK25" s="1230"/>
      <c r="AL25" s="1140">
        <v>2006</v>
      </c>
      <c r="AM25" s="1247"/>
      <c r="AN25" s="1247"/>
      <c r="AO25" s="1248"/>
      <c r="AP25" s="1248"/>
      <c r="AQ25" s="1248"/>
      <c r="AR25" s="1140">
        <v>2007</v>
      </c>
      <c r="AS25" s="1141"/>
      <c r="AT25" s="1141"/>
      <c r="AU25" s="1142"/>
      <c r="AV25" s="1142"/>
      <c r="AW25" s="1232"/>
      <c r="AX25" s="1140">
        <v>2008</v>
      </c>
      <c r="AY25" s="1141"/>
      <c r="AZ25" s="1221"/>
    </row>
    <row r="26" spans="1:52" ht="15.75" customHeight="1">
      <c r="A26" s="1257"/>
      <c r="B26" s="1222"/>
      <c r="C26" s="1223"/>
      <c r="D26" s="1223"/>
      <c r="E26" s="1223"/>
      <c r="F26" s="1223"/>
      <c r="G26" s="1241"/>
      <c r="H26" s="1222"/>
      <c r="I26" s="1223"/>
      <c r="J26" s="1223"/>
      <c r="K26" s="1223"/>
      <c r="L26" s="1223"/>
      <c r="M26" s="1241"/>
      <c r="N26" s="1222"/>
      <c r="O26" s="1223"/>
      <c r="P26" s="1223"/>
      <c r="Q26" s="1223"/>
      <c r="R26" s="1223"/>
      <c r="S26" s="1241"/>
      <c r="T26" s="1222"/>
      <c r="U26" s="1223"/>
      <c r="V26" s="1223"/>
      <c r="W26" s="1223"/>
      <c r="X26" s="1223"/>
      <c r="Y26" s="1241"/>
      <c r="Z26" s="1250"/>
      <c r="AA26" s="1004"/>
      <c r="AB26" s="1004"/>
      <c r="AC26" s="1004"/>
      <c r="AD26" s="1004"/>
      <c r="AE26" s="1251"/>
      <c r="AF26" s="1231"/>
      <c r="AG26" s="1004"/>
      <c r="AH26" s="1004"/>
      <c r="AI26" s="1004"/>
      <c r="AJ26" s="1004"/>
      <c r="AK26" s="1004"/>
      <c r="AL26" s="996"/>
      <c r="AM26" s="1239"/>
      <c r="AN26" s="1239"/>
      <c r="AO26" s="1041"/>
      <c r="AP26" s="1041"/>
      <c r="AQ26" s="1041"/>
      <c r="AR26" s="1222"/>
      <c r="AS26" s="1223"/>
      <c r="AT26" s="1223"/>
      <c r="AU26" s="1233"/>
      <c r="AV26" s="1233"/>
      <c r="AW26" s="1234"/>
      <c r="AX26" s="1222"/>
      <c r="AY26" s="1223"/>
      <c r="AZ26" s="1224"/>
    </row>
    <row r="27" spans="1:52" ht="15.75" customHeight="1">
      <c r="A27" s="1257"/>
      <c r="B27" s="1006" t="s">
        <v>93</v>
      </c>
      <c r="C27" s="1008"/>
      <c r="D27" s="1008"/>
      <c r="E27" s="1008" t="s">
        <v>92</v>
      </c>
      <c r="F27" s="1008"/>
      <c r="G27" s="1242"/>
      <c r="H27" s="1006" t="s">
        <v>93</v>
      </c>
      <c r="I27" s="1008"/>
      <c r="J27" s="1008"/>
      <c r="K27" s="1008" t="s">
        <v>92</v>
      </c>
      <c r="L27" s="1008"/>
      <c r="M27" s="1242"/>
      <c r="N27" s="1006" t="s">
        <v>93</v>
      </c>
      <c r="O27" s="1008"/>
      <c r="P27" s="1008"/>
      <c r="Q27" s="1243" t="s">
        <v>92</v>
      </c>
      <c r="R27" s="1243"/>
      <c r="S27" s="1244"/>
      <c r="T27" s="1006" t="s">
        <v>93</v>
      </c>
      <c r="U27" s="1008"/>
      <c r="V27" s="1008"/>
      <c r="W27" s="1228" t="s">
        <v>92</v>
      </c>
      <c r="X27" s="1228"/>
      <c r="Y27" s="1253"/>
      <c r="Z27" s="1225" t="s">
        <v>93</v>
      </c>
      <c r="AA27" s="1226"/>
      <c r="AB27" s="1226"/>
      <c r="AC27" s="1008" t="s">
        <v>92</v>
      </c>
      <c r="AD27" s="1226"/>
      <c r="AE27" s="1252"/>
      <c r="AF27" s="1236" t="s">
        <v>93</v>
      </c>
      <c r="AG27" s="1008"/>
      <c r="AH27" s="1226"/>
      <c r="AI27" s="1228" t="s">
        <v>92</v>
      </c>
      <c r="AJ27" s="1008"/>
      <c r="AK27" s="1226"/>
      <c r="AL27" s="1006" t="s">
        <v>93</v>
      </c>
      <c r="AM27" s="1226"/>
      <c r="AN27" s="1226"/>
      <c r="AO27" s="1228" t="s">
        <v>92</v>
      </c>
      <c r="AP27" s="1008"/>
      <c r="AQ27" s="1226"/>
      <c r="AR27" s="1006" t="s">
        <v>93</v>
      </c>
      <c r="AS27" s="1008"/>
      <c r="AT27" s="1226"/>
      <c r="AU27" s="1228" t="s">
        <v>92</v>
      </c>
      <c r="AV27" s="1008"/>
      <c r="AW27" s="1227"/>
      <c r="AX27" s="1225" t="s">
        <v>93</v>
      </c>
      <c r="AY27" s="1226"/>
      <c r="AZ27" s="1227"/>
    </row>
    <row r="28" spans="1:52" ht="6" customHeight="1">
      <c r="A28" s="1258"/>
      <c r="B28" s="1222"/>
      <c r="C28" s="1223"/>
      <c r="D28" s="1223"/>
      <c r="E28" s="1223"/>
      <c r="F28" s="1223"/>
      <c r="G28" s="1241"/>
      <c r="H28" s="1222"/>
      <c r="I28" s="1223"/>
      <c r="J28" s="1223"/>
      <c r="K28" s="1223"/>
      <c r="L28" s="1223"/>
      <c r="M28" s="1241"/>
      <c r="N28" s="1222"/>
      <c r="O28" s="1223"/>
      <c r="P28" s="1223"/>
      <c r="Q28" s="1245"/>
      <c r="R28" s="1245"/>
      <c r="S28" s="1246"/>
      <c r="T28" s="1222"/>
      <c r="U28" s="1223"/>
      <c r="V28" s="1223"/>
      <c r="W28" s="1254"/>
      <c r="X28" s="1254"/>
      <c r="Y28" s="1255"/>
      <c r="Z28" s="997"/>
      <c r="AA28" s="1001"/>
      <c r="AB28" s="1001"/>
      <c r="AC28" s="1001"/>
      <c r="AD28" s="1001"/>
      <c r="AE28" s="985"/>
      <c r="AF28" s="1237"/>
      <c r="AG28" s="1001"/>
      <c r="AH28" s="1001"/>
      <c r="AI28" s="1001"/>
      <c r="AJ28" s="1001"/>
      <c r="AK28" s="1001"/>
      <c r="AL28" s="997"/>
      <c r="AM28" s="1001"/>
      <c r="AN28" s="1001"/>
      <c r="AO28" s="1001"/>
      <c r="AP28" s="1001"/>
      <c r="AQ28" s="1001"/>
      <c r="AR28" s="997"/>
      <c r="AS28" s="1001"/>
      <c r="AT28" s="1001"/>
      <c r="AU28" s="1001"/>
      <c r="AV28" s="1001"/>
      <c r="AW28" s="1002"/>
      <c r="AX28" s="997"/>
      <c r="AY28" s="1001"/>
      <c r="AZ28" s="1002"/>
    </row>
    <row r="29" spans="1:52" ht="6" customHeight="1">
      <c r="A29" s="439"/>
      <c r="B29" s="440"/>
      <c r="C29" s="440"/>
      <c r="D29" s="440"/>
      <c r="E29" s="440"/>
      <c r="F29" s="441"/>
      <c r="G29" s="479"/>
      <c r="H29" s="436"/>
      <c r="I29" s="315"/>
      <c r="J29" s="542"/>
      <c r="K29" s="440"/>
      <c r="L29" s="441"/>
      <c r="M29" s="479"/>
      <c r="N29" s="104"/>
      <c r="O29" s="104"/>
      <c r="P29" s="104"/>
      <c r="Q29" s="104"/>
      <c r="R29" s="104"/>
      <c r="S29" s="104"/>
      <c r="T29" s="436"/>
      <c r="U29" s="315"/>
      <c r="V29" s="315"/>
      <c r="W29" s="848"/>
      <c r="X29" s="315"/>
      <c r="Y29" s="442"/>
      <c r="Z29" s="457"/>
      <c r="AA29" s="315"/>
      <c r="AB29" s="315"/>
      <c r="AC29" s="315"/>
      <c r="AD29" s="315"/>
      <c r="AE29" s="569"/>
      <c r="AF29" s="703"/>
      <c r="AG29" s="315"/>
      <c r="AH29" s="315"/>
      <c r="AI29" s="315"/>
      <c r="AJ29" s="315"/>
      <c r="AK29" s="315"/>
      <c r="AL29" s="457"/>
      <c r="AM29" s="315"/>
      <c r="AN29" s="315"/>
      <c r="AO29" s="831"/>
      <c r="AP29" s="831"/>
      <c r="AQ29" s="831"/>
      <c r="AR29" s="876"/>
      <c r="AS29" s="831"/>
      <c r="AT29" s="831"/>
      <c r="AU29" s="315"/>
      <c r="AV29" s="315"/>
      <c r="AW29" s="443"/>
      <c r="AZ29" s="830"/>
    </row>
    <row r="30" spans="1:52" ht="15.75">
      <c r="A30" s="106" t="s">
        <v>180</v>
      </c>
      <c r="B30" s="444"/>
      <c r="C30" s="445">
        <v>14.472041896226036</v>
      </c>
      <c r="D30" s="446" t="s">
        <v>5</v>
      </c>
      <c r="E30" s="446"/>
      <c r="F30" s="447">
        <v>11.811512330682307</v>
      </c>
      <c r="G30" s="480" t="s">
        <v>5</v>
      </c>
      <c r="H30" s="448"/>
      <c r="I30" s="93">
        <v>9.546222916571367</v>
      </c>
      <c r="J30" s="453" t="s">
        <v>5</v>
      </c>
      <c r="K30" s="446"/>
      <c r="L30" s="93">
        <v>8.81301361720983</v>
      </c>
      <c r="M30" s="480" t="s">
        <v>5</v>
      </c>
      <c r="N30" s="105"/>
      <c r="O30" s="451">
        <v>6.63556244152384</v>
      </c>
      <c r="P30" s="292" t="s">
        <v>5</v>
      </c>
      <c r="Q30" s="292"/>
      <c r="R30" s="452">
        <v>5.78903962845642</v>
      </c>
      <c r="S30" s="292" t="s">
        <v>5</v>
      </c>
      <c r="T30" s="448"/>
      <c r="U30" s="93">
        <v>4.508952672990419</v>
      </c>
      <c r="V30" s="449" t="s">
        <v>5</v>
      </c>
      <c r="W30" s="448"/>
      <c r="X30" s="93">
        <v>3.8459</v>
      </c>
      <c r="Y30" s="453" t="s">
        <v>5</v>
      </c>
      <c r="Z30" s="539"/>
      <c r="AA30" s="93">
        <v>2.986704813306507</v>
      </c>
      <c r="AB30" s="449" t="s">
        <v>5</v>
      </c>
      <c r="AC30" s="449"/>
      <c r="AD30" s="93">
        <v>3.1498790225325832</v>
      </c>
      <c r="AE30" s="574" t="s">
        <v>5</v>
      </c>
      <c r="AF30" s="704"/>
      <c r="AG30" s="460">
        <v>2.1820330474624807</v>
      </c>
      <c r="AH30" s="315" t="s">
        <v>5</v>
      </c>
      <c r="AI30" s="449"/>
      <c r="AJ30" s="460">
        <v>2.3775748137710346</v>
      </c>
      <c r="AK30" s="315" t="s">
        <v>5</v>
      </c>
      <c r="AL30" s="539"/>
      <c r="AM30" s="460">
        <v>2.3170958911208026</v>
      </c>
      <c r="AN30" s="315" t="s">
        <v>5</v>
      </c>
      <c r="AO30" s="315"/>
      <c r="AP30" s="460">
        <v>2.360512250904055</v>
      </c>
      <c r="AQ30" s="315" t="s">
        <v>5</v>
      </c>
      <c r="AR30" s="457"/>
      <c r="AS30" s="460">
        <v>2.417512718002588</v>
      </c>
      <c r="AT30" s="315" t="s">
        <v>5</v>
      </c>
      <c r="AU30" s="315"/>
      <c r="AV30" s="93">
        <v>2.757850862482981</v>
      </c>
      <c r="AW30" s="443" t="s">
        <v>5</v>
      </c>
      <c r="AY30" s="447">
        <v>2.634654087591012</v>
      </c>
      <c r="AZ30" s="443" t="s">
        <v>5</v>
      </c>
    </row>
    <row r="31" spans="1:52" ht="15.75">
      <c r="A31" s="106" t="s">
        <v>181</v>
      </c>
      <c r="B31" s="455"/>
      <c r="C31" s="92">
        <v>13.461767697198107</v>
      </c>
      <c r="D31" s="445"/>
      <c r="E31" s="445"/>
      <c r="F31" s="447">
        <v>10.60856008135605</v>
      </c>
      <c r="G31" s="481"/>
      <c r="H31" s="457"/>
      <c r="I31" s="93">
        <v>8.960399924676917</v>
      </c>
      <c r="J31" s="482"/>
      <c r="K31" s="445"/>
      <c r="L31" s="93">
        <v>8.525072198889932</v>
      </c>
      <c r="M31" s="481"/>
      <c r="N31" s="456"/>
      <c r="O31" s="460">
        <v>9.146095876821473</v>
      </c>
      <c r="P31" s="456"/>
      <c r="Q31" s="456"/>
      <c r="R31" s="93">
        <v>8.240926534678572</v>
      </c>
      <c r="S31" s="456"/>
      <c r="T31" s="457"/>
      <c r="U31" s="93">
        <v>6.469911453907115</v>
      </c>
      <c r="V31" s="458"/>
      <c r="W31" s="457"/>
      <c r="X31" s="93">
        <v>6.036169235407648</v>
      </c>
      <c r="Y31" s="482"/>
      <c r="Z31" s="540"/>
      <c r="AA31" s="93">
        <v>4.837995292652191</v>
      </c>
      <c r="AB31" s="458"/>
      <c r="AC31" s="458"/>
      <c r="AD31" s="93">
        <v>4.562009869460535</v>
      </c>
      <c r="AE31" s="571"/>
      <c r="AF31" s="705"/>
      <c r="AG31" s="460">
        <v>2.1132081709286448</v>
      </c>
      <c r="AH31" s="315"/>
      <c r="AI31" s="458"/>
      <c r="AJ31" s="460">
        <v>2.340678182152988</v>
      </c>
      <c r="AK31" s="315"/>
      <c r="AL31" s="540"/>
      <c r="AM31" s="460">
        <v>2.356733689004317</v>
      </c>
      <c r="AN31" s="315"/>
      <c r="AO31" s="315"/>
      <c r="AP31" s="460">
        <v>2.471447421470174</v>
      </c>
      <c r="AQ31" s="315"/>
      <c r="AR31" s="457"/>
      <c r="AS31" s="460">
        <v>2.358438921785808</v>
      </c>
      <c r="AT31" s="315"/>
      <c r="AU31" s="315"/>
      <c r="AV31" s="93">
        <v>2.5751160706079395</v>
      </c>
      <c r="AW31" s="443"/>
      <c r="AY31" s="447">
        <v>2.358968878558671</v>
      </c>
      <c r="AZ31" s="443"/>
    </row>
    <row r="32" spans="1:52" ht="15.75">
      <c r="A32" s="106" t="s">
        <v>182</v>
      </c>
      <c r="B32" s="455"/>
      <c r="C32" s="445">
        <v>11.944072561895194</v>
      </c>
      <c r="D32" s="445"/>
      <c r="E32" s="445"/>
      <c r="F32" s="447">
        <v>10.605361162182522</v>
      </c>
      <c r="G32" s="481"/>
      <c r="H32" s="457"/>
      <c r="I32" s="93">
        <v>8.753697704382278</v>
      </c>
      <c r="J32" s="482"/>
      <c r="K32" s="445"/>
      <c r="L32" s="93">
        <v>9.706736690655916</v>
      </c>
      <c r="M32" s="481"/>
      <c r="N32" s="456"/>
      <c r="O32" s="460">
        <v>8.996121994879273</v>
      </c>
      <c r="P32" s="456"/>
      <c r="Q32" s="456"/>
      <c r="R32" s="93">
        <v>8.260181958043626</v>
      </c>
      <c r="S32" s="456"/>
      <c r="T32" s="457"/>
      <c r="U32" s="93">
        <v>6.055539246257853</v>
      </c>
      <c r="V32" s="458"/>
      <c r="W32" s="457"/>
      <c r="X32" s="93">
        <v>5.706038684532373</v>
      </c>
      <c r="Y32" s="482"/>
      <c r="Z32" s="540"/>
      <c r="AA32" s="93">
        <v>4.767817443556412</v>
      </c>
      <c r="AB32" s="458"/>
      <c r="AC32" s="458"/>
      <c r="AD32" s="93">
        <v>5.827758362799104</v>
      </c>
      <c r="AE32" s="571"/>
      <c r="AF32" s="705"/>
      <c r="AG32" s="460">
        <v>2.25465366616202</v>
      </c>
      <c r="AH32" s="315"/>
      <c r="AI32" s="458"/>
      <c r="AJ32" s="460">
        <v>2.1993456380298975</v>
      </c>
      <c r="AK32" s="315"/>
      <c r="AL32" s="540"/>
      <c r="AM32" s="460">
        <v>2.143195045790307</v>
      </c>
      <c r="AN32" s="315"/>
      <c r="AO32" s="315"/>
      <c r="AP32" s="460">
        <v>2.238890589369682</v>
      </c>
      <c r="AQ32" s="315"/>
      <c r="AR32" s="457"/>
      <c r="AS32" s="460">
        <v>2.2199520876742747</v>
      </c>
      <c r="AT32" s="315"/>
      <c r="AU32" s="315"/>
      <c r="AV32" s="93">
        <v>2.373746173223694</v>
      </c>
      <c r="AW32" s="443"/>
      <c r="AY32" s="447">
        <v>2.4093308115706074</v>
      </c>
      <c r="AZ32" s="443"/>
    </row>
    <row r="33" spans="1:52" ht="15.75">
      <c r="A33" s="106" t="s">
        <v>183</v>
      </c>
      <c r="B33" s="455"/>
      <c r="C33" s="445">
        <v>12.504172645213155</v>
      </c>
      <c r="D33" s="445"/>
      <c r="E33" s="445"/>
      <c r="F33" s="447">
        <v>11.649829069666762</v>
      </c>
      <c r="G33" s="481"/>
      <c r="H33" s="457"/>
      <c r="I33" s="93">
        <v>11.528306899140032</v>
      </c>
      <c r="J33" s="482"/>
      <c r="K33" s="445"/>
      <c r="L33" s="93">
        <v>10.805767112473989</v>
      </c>
      <c r="M33" s="481"/>
      <c r="N33" s="456"/>
      <c r="O33" s="460">
        <v>9.547207645848248</v>
      </c>
      <c r="P33" s="456"/>
      <c r="Q33" s="456"/>
      <c r="R33" s="93">
        <v>7.01284047317035</v>
      </c>
      <c r="S33" s="456"/>
      <c r="T33" s="457"/>
      <c r="U33" s="93">
        <v>5.398217976408681</v>
      </c>
      <c r="V33" s="458"/>
      <c r="W33" s="457"/>
      <c r="X33" s="93">
        <v>5.717355103252747</v>
      </c>
      <c r="Y33" s="482"/>
      <c r="Z33" s="540"/>
      <c r="AA33" s="93">
        <v>4.9158060671419115</v>
      </c>
      <c r="AB33" s="458"/>
      <c r="AC33" s="458"/>
      <c r="AD33" s="93">
        <v>4.740586283519923</v>
      </c>
      <c r="AE33" s="571"/>
      <c r="AF33" s="705"/>
      <c r="AG33" s="460">
        <v>2.179658880921047</v>
      </c>
      <c r="AH33" s="315"/>
      <c r="AI33" s="458"/>
      <c r="AJ33" s="460">
        <v>2.2616456688724957</v>
      </c>
      <c r="AK33" s="315"/>
      <c r="AL33" s="540"/>
      <c r="AM33" s="460">
        <v>2.2460310003350954</v>
      </c>
      <c r="AN33" s="315"/>
      <c r="AO33" s="315"/>
      <c r="AP33" s="460">
        <v>2.366111555458586</v>
      </c>
      <c r="AQ33" s="315"/>
      <c r="AR33" s="457"/>
      <c r="AS33" s="460">
        <v>2.2816957703296428</v>
      </c>
      <c r="AT33" s="315"/>
      <c r="AU33" s="315"/>
      <c r="AV33" s="93">
        <v>2.465309680069526</v>
      </c>
      <c r="AW33" s="443"/>
      <c r="AY33" s="447">
        <v>2.353269831060597</v>
      </c>
      <c r="AZ33" s="443"/>
    </row>
    <row r="34" spans="1:52" ht="15.75">
      <c r="A34" s="107" t="s">
        <v>184</v>
      </c>
      <c r="B34" s="462"/>
      <c r="C34" s="445">
        <v>11.066368267255758</v>
      </c>
      <c r="D34" s="463"/>
      <c r="E34" s="463"/>
      <c r="F34" s="464">
        <v>11.261235357194149</v>
      </c>
      <c r="G34" s="483"/>
      <c r="H34" s="466"/>
      <c r="I34" s="464">
        <v>10.064030908814098</v>
      </c>
      <c r="J34" s="484"/>
      <c r="K34" s="463"/>
      <c r="L34" s="464">
        <v>9.747124133453955</v>
      </c>
      <c r="M34" s="483"/>
      <c r="N34" s="465"/>
      <c r="O34" s="469">
        <v>10.33204461806419</v>
      </c>
      <c r="P34" s="465"/>
      <c r="Q34" s="465"/>
      <c r="R34" s="464">
        <v>8.285524710818722</v>
      </c>
      <c r="S34" s="465"/>
      <c r="T34" s="466"/>
      <c r="U34" s="464">
        <v>6.004111528983072</v>
      </c>
      <c r="V34" s="467"/>
      <c r="W34" s="466"/>
      <c r="X34" s="464">
        <v>5.4621612543636076</v>
      </c>
      <c r="Y34" s="484"/>
      <c r="Z34" s="541"/>
      <c r="AA34" s="464">
        <v>5.570394453782763</v>
      </c>
      <c r="AB34" s="467"/>
      <c r="AC34" s="467"/>
      <c r="AD34" s="464">
        <v>4.901309021078236</v>
      </c>
      <c r="AE34" s="572"/>
      <c r="AF34" s="706"/>
      <c r="AG34" s="469">
        <v>2.201067320002207</v>
      </c>
      <c r="AH34" s="470"/>
      <c r="AI34" s="467"/>
      <c r="AJ34" s="469">
        <v>2.066175547928395</v>
      </c>
      <c r="AK34" s="470"/>
      <c r="AL34" s="541"/>
      <c r="AM34" s="460">
        <v>2.2940688516631274</v>
      </c>
      <c r="AN34" s="470"/>
      <c r="AO34" s="470"/>
      <c r="AP34" s="460">
        <v>2.354354404936851</v>
      </c>
      <c r="AQ34" s="470"/>
      <c r="AR34" s="466"/>
      <c r="AS34" s="460">
        <v>2.400012972197417</v>
      </c>
      <c r="AT34" s="470"/>
      <c r="AU34" s="470"/>
      <c r="AV34" s="464">
        <v>2.2378831678164577</v>
      </c>
      <c r="AW34" s="538"/>
      <c r="AX34" s="970"/>
      <c r="AY34" s="464">
        <v>2.2370303886356373</v>
      </c>
      <c r="AZ34" s="538"/>
    </row>
    <row r="35" spans="1:52" ht="15.75">
      <c r="A35" s="106" t="s">
        <v>185</v>
      </c>
      <c r="B35" s="455"/>
      <c r="C35" s="472">
        <v>9.562285224668257</v>
      </c>
      <c r="D35" s="445"/>
      <c r="E35" s="445"/>
      <c r="F35" s="447">
        <v>9.345256889412203</v>
      </c>
      <c r="G35" s="481"/>
      <c r="H35" s="457"/>
      <c r="I35" s="93">
        <v>8.718669200871007</v>
      </c>
      <c r="J35" s="482"/>
      <c r="K35" s="445"/>
      <c r="L35" s="93">
        <v>8.759447439963605</v>
      </c>
      <c r="M35" s="481"/>
      <c r="N35" s="456"/>
      <c r="O35" s="460">
        <v>9.035605963075534</v>
      </c>
      <c r="P35" s="456"/>
      <c r="Q35" s="456"/>
      <c r="R35" s="93">
        <v>8.421184227496376</v>
      </c>
      <c r="S35" s="456"/>
      <c r="T35" s="457"/>
      <c r="U35" s="93">
        <v>6.755897140813297</v>
      </c>
      <c r="V35" s="458"/>
      <c r="W35" s="457"/>
      <c r="X35" s="93">
        <v>5.723427209999049</v>
      </c>
      <c r="Y35" s="482"/>
      <c r="Z35" s="540"/>
      <c r="AA35" s="93">
        <v>5.673984846307667</v>
      </c>
      <c r="AB35" s="458"/>
      <c r="AC35" s="458"/>
      <c r="AD35" s="93">
        <v>6.113715038206259</v>
      </c>
      <c r="AE35" s="571"/>
      <c r="AF35" s="705"/>
      <c r="AG35" s="460">
        <v>2.21929850649243</v>
      </c>
      <c r="AH35" s="315"/>
      <c r="AI35" s="458"/>
      <c r="AJ35" s="460">
        <v>2.2217077646409424</v>
      </c>
      <c r="AK35" s="315"/>
      <c r="AL35" s="540"/>
      <c r="AM35" s="800">
        <v>2.0231049866898996</v>
      </c>
      <c r="AN35" s="315"/>
      <c r="AO35" s="315"/>
      <c r="AP35" s="800">
        <v>2.3703675094296264</v>
      </c>
      <c r="AQ35" s="315"/>
      <c r="AR35" s="457"/>
      <c r="AS35" s="800">
        <v>2.540105247332811</v>
      </c>
      <c r="AT35" s="315"/>
      <c r="AU35" s="315"/>
      <c r="AV35" s="93">
        <v>2.20220560400683</v>
      </c>
      <c r="AW35" s="443"/>
      <c r="AY35" s="447">
        <v>2.18321072157215</v>
      </c>
      <c r="AZ35" s="443"/>
    </row>
    <row r="36" spans="1:52" ht="15.75">
      <c r="A36" s="106" t="s">
        <v>186</v>
      </c>
      <c r="B36" s="455"/>
      <c r="C36" s="445">
        <v>6.3882425568516945</v>
      </c>
      <c r="D36" s="445"/>
      <c r="E36" s="445"/>
      <c r="F36" s="447">
        <v>7.224952900582477</v>
      </c>
      <c r="G36" s="481"/>
      <c r="H36" s="457"/>
      <c r="I36" s="93">
        <v>7.562256534029404</v>
      </c>
      <c r="J36" s="482"/>
      <c r="K36" s="445"/>
      <c r="L36" s="93">
        <v>7.97308404063674</v>
      </c>
      <c r="M36" s="481"/>
      <c r="N36" s="456"/>
      <c r="O36" s="460">
        <v>8.447723552094166</v>
      </c>
      <c r="P36" s="456"/>
      <c r="Q36" s="456"/>
      <c r="R36" s="93">
        <v>8.393440592535402</v>
      </c>
      <c r="S36" s="456"/>
      <c r="T36" s="457"/>
      <c r="U36" s="93">
        <v>7.125839204753034</v>
      </c>
      <c r="V36" s="458"/>
      <c r="W36" s="457"/>
      <c r="X36" s="93">
        <v>6.867981133203271</v>
      </c>
      <c r="Y36" s="482"/>
      <c r="Z36" s="540"/>
      <c r="AA36" s="93">
        <v>7.02356013198414</v>
      </c>
      <c r="AB36" s="458"/>
      <c r="AC36" s="458"/>
      <c r="AD36" s="93">
        <v>5.848186326313817</v>
      </c>
      <c r="AE36" s="571"/>
      <c r="AF36" s="705"/>
      <c r="AG36" s="460">
        <v>1.93825055647247</v>
      </c>
      <c r="AH36" s="315"/>
      <c r="AI36" s="458"/>
      <c r="AJ36" s="460">
        <v>2.155387186024791</v>
      </c>
      <c r="AK36" s="315"/>
      <c r="AL36" s="540"/>
      <c r="AM36" s="460">
        <v>1.9409548034429895</v>
      </c>
      <c r="AN36" s="315"/>
      <c r="AO36" s="315"/>
      <c r="AP36" s="460">
        <v>2.402340349929412</v>
      </c>
      <c r="AQ36" s="315"/>
      <c r="AR36" s="457"/>
      <c r="AS36" s="460">
        <v>2.3026231619637625</v>
      </c>
      <c r="AT36" s="315"/>
      <c r="AU36" s="315"/>
      <c r="AV36" s="93">
        <v>2.201235101748553</v>
      </c>
      <c r="AW36" s="443"/>
      <c r="AY36" s="447">
        <v>2.12402718059677</v>
      </c>
      <c r="AZ36" s="443"/>
    </row>
    <row r="37" spans="1:52" ht="15.75">
      <c r="A37" s="106" t="s">
        <v>187</v>
      </c>
      <c r="B37" s="455"/>
      <c r="C37" s="445">
        <v>4.30326210338928</v>
      </c>
      <c r="D37" s="445"/>
      <c r="E37" s="445"/>
      <c r="F37" s="447">
        <v>6.1498181244685615</v>
      </c>
      <c r="G37" s="481"/>
      <c r="H37" s="457"/>
      <c r="I37" s="93">
        <v>6.034062133921692</v>
      </c>
      <c r="J37" s="482"/>
      <c r="K37" s="445"/>
      <c r="L37" s="93">
        <v>6.732608575809939</v>
      </c>
      <c r="M37" s="481"/>
      <c r="N37" s="456"/>
      <c r="O37" s="460">
        <v>7.569544304532385</v>
      </c>
      <c r="P37" s="456"/>
      <c r="Q37" s="456"/>
      <c r="R37" s="93">
        <v>7.622014510982232</v>
      </c>
      <c r="S37" s="456"/>
      <c r="T37" s="457"/>
      <c r="U37" s="93">
        <v>7.89394958708562</v>
      </c>
      <c r="V37" s="458"/>
      <c r="W37" s="457"/>
      <c r="X37" s="93">
        <v>6.746811706368081</v>
      </c>
      <c r="Y37" s="482"/>
      <c r="Z37" s="540"/>
      <c r="AA37" s="93">
        <v>8.095479899174983</v>
      </c>
      <c r="AB37" s="458"/>
      <c r="AC37" s="458"/>
      <c r="AD37" s="93">
        <v>6.6243357950267185</v>
      </c>
      <c r="AE37" s="571"/>
      <c r="AF37" s="705"/>
      <c r="AG37" s="460">
        <v>1.961684073712143</v>
      </c>
      <c r="AH37" s="315"/>
      <c r="AI37" s="458"/>
      <c r="AJ37" s="460">
        <v>2.3770875521852406</v>
      </c>
      <c r="AK37" s="315"/>
      <c r="AL37" s="540"/>
      <c r="AM37" s="460">
        <v>2.2369031615812642</v>
      </c>
      <c r="AN37" s="315"/>
      <c r="AO37" s="315"/>
      <c r="AP37" s="460">
        <v>2.360110159572942</v>
      </c>
      <c r="AQ37" s="315"/>
      <c r="AR37" s="457"/>
      <c r="AS37" s="460">
        <v>2.4415756909442394</v>
      </c>
      <c r="AT37" s="315"/>
      <c r="AU37" s="315"/>
      <c r="AV37" s="93">
        <v>2.5420429620112004</v>
      </c>
      <c r="AW37" s="443"/>
      <c r="AY37" s="447">
        <v>2.262719963696863</v>
      </c>
      <c r="AZ37" s="443"/>
    </row>
    <row r="38" spans="1:52" ht="15.75">
      <c r="A38" s="106" t="s">
        <v>188</v>
      </c>
      <c r="B38" s="455"/>
      <c r="C38" s="445">
        <v>3.6991761559471454</v>
      </c>
      <c r="D38" s="445"/>
      <c r="E38" s="445"/>
      <c r="F38" s="447">
        <v>4.871502163981279</v>
      </c>
      <c r="G38" s="481"/>
      <c r="H38" s="457"/>
      <c r="I38" s="93">
        <v>5.559033760804828</v>
      </c>
      <c r="J38" s="482"/>
      <c r="K38" s="445"/>
      <c r="L38" s="93">
        <v>5.301624753973661</v>
      </c>
      <c r="M38" s="481"/>
      <c r="N38" s="456"/>
      <c r="O38" s="460">
        <v>6.049516966590409</v>
      </c>
      <c r="P38" s="456"/>
      <c r="Q38" s="456"/>
      <c r="R38" s="93">
        <v>7.0135824057394744</v>
      </c>
      <c r="S38" s="456"/>
      <c r="T38" s="457"/>
      <c r="U38" s="93">
        <v>7.996408531148481</v>
      </c>
      <c r="V38" s="458"/>
      <c r="W38" s="457"/>
      <c r="X38" s="93">
        <v>7.3954111525598405</v>
      </c>
      <c r="Y38" s="482"/>
      <c r="Z38" s="540"/>
      <c r="AA38" s="93">
        <v>9.848227986826421</v>
      </c>
      <c r="AB38" s="458"/>
      <c r="AC38" s="458"/>
      <c r="AD38" s="93">
        <v>6.632693040846363</v>
      </c>
      <c r="AE38" s="571"/>
      <c r="AF38" s="705"/>
      <c r="AG38" s="460">
        <v>2.568117122683563</v>
      </c>
      <c r="AH38" s="315"/>
      <c r="AI38" s="458"/>
      <c r="AJ38" s="460">
        <v>2.481755581049608</v>
      </c>
      <c r="AK38" s="315"/>
      <c r="AL38" s="540"/>
      <c r="AM38" s="460">
        <v>2.343275326614402</v>
      </c>
      <c r="AN38" s="315"/>
      <c r="AO38" s="315"/>
      <c r="AP38" s="460">
        <v>2.4628203691923645</v>
      </c>
      <c r="AQ38" s="315"/>
      <c r="AR38" s="457"/>
      <c r="AS38" s="460">
        <v>2.449187645379776</v>
      </c>
      <c r="AT38" s="315"/>
      <c r="AU38" s="315"/>
      <c r="AV38" s="93">
        <v>2.8318904980437747</v>
      </c>
      <c r="AW38" s="443"/>
      <c r="AY38" s="447">
        <v>2.7755198335807956</v>
      </c>
      <c r="AZ38" s="443"/>
    </row>
    <row r="39" spans="1:52" ht="15.75">
      <c r="A39" s="106" t="s">
        <v>189</v>
      </c>
      <c r="B39" s="455"/>
      <c r="C39" s="445">
        <v>3.73959552022469</v>
      </c>
      <c r="D39" s="445"/>
      <c r="E39" s="445"/>
      <c r="F39" s="447">
        <v>4.2319495181728355</v>
      </c>
      <c r="G39" s="481"/>
      <c r="H39" s="457"/>
      <c r="I39" s="93">
        <v>4.509087933973844</v>
      </c>
      <c r="J39" s="482"/>
      <c r="K39" s="445"/>
      <c r="L39" s="93">
        <v>5.339513615512183</v>
      </c>
      <c r="M39" s="481"/>
      <c r="N39" s="456"/>
      <c r="O39" s="460">
        <v>4.578356577184343</v>
      </c>
      <c r="P39" s="456"/>
      <c r="Q39" s="456"/>
      <c r="R39" s="93">
        <v>7.033940571123828</v>
      </c>
      <c r="S39" s="456"/>
      <c r="T39" s="457"/>
      <c r="U39" s="93">
        <v>7.164414827958958</v>
      </c>
      <c r="V39" s="458"/>
      <c r="W39" s="457"/>
      <c r="X39" s="93">
        <v>7.019680327514294</v>
      </c>
      <c r="Y39" s="482"/>
      <c r="Z39" s="540"/>
      <c r="AA39" s="93">
        <v>8.408240298532967</v>
      </c>
      <c r="AB39" s="458"/>
      <c r="AC39" s="458"/>
      <c r="AD39" s="93">
        <v>6.280761315502441</v>
      </c>
      <c r="AE39" s="571"/>
      <c r="AF39" s="705"/>
      <c r="AG39" s="460">
        <v>2.4450731544497724</v>
      </c>
      <c r="AH39" s="315"/>
      <c r="AI39" s="458"/>
      <c r="AJ39" s="460">
        <v>2.698371685096925</v>
      </c>
      <c r="AK39" s="315"/>
      <c r="AL39" s="540"/>
      <c r="AM39" s="460">
        <v>2.691678326584194</v>
      </c>
      <c r="AN39" s="315"/>
      <c r="AO39" s="315"/>
      <c r="AP39" s="460">
        <v>2.5137013717689367</v>
      </c>
      <c r="AQ39" s="315"/>
      <c r="AR39" s="457"/>
      <c r="AS39" s="460">
        <v>2.7589938984760622</v>
      </c>
      <c r="AT39" s="315"/>
      <c r="AU39" s="315"/>
      <c r="AV39" s="93">
        <v>2.785951563464151</v>
      </c>
      <c r="AW39" s="443"/>
      <c r="AY39" s="447">
        <v>2.7466408095413635</v>
      </c>
      <c r="AZ39" s="443"/>
    </row>
    <row r="40" spans="1:52" ht="15.75">
      <c r="A40" s="106" t="s">
        <v>190</v>
      </c>
      <c r="B40" s="455"/>
      <c r="C40" s="445">
        <f>100-SUM(C30:C39)</f>
        <v>8.859015371130667</v>
      </c>
      <c r="D40" s="445"/>
      <c r="E40" s="445"/>
      <c r="F40" s="447">
        <v>12.240022402300854</v>
      </c>
      <c r="G40" s="481"/>
      <c r="H40" s="457"/>
      <c r="I40" s="445">
        <v>18.76423208281453</v>
      </c>
      <c r="J40" s="482"/>
      <c r="K40" s="445"/>
      <c r="L40" s="93">
        <v>18.296007821420254</v>
      </c>
      <c r="M40" s="481"/>
      <c r="N40" s="456"/>
      <c r="O40" s="445">
        <v>19.662220059386158</v>
      </c>
      <c r="P40" s="456"/>
      <c r="Q40" s="456"/>
      <c r="R40" s="93">
        <v>23.927324386955</v>
      </c>
      <c r="S40" s="456"/>
      <c r="T40" s="457"/>
      <c r="U40" s="93">
        <v>34.626757829693474</v>
      </c>
      <c r="V40" s="458"/>
      <c r="W40" s="457"/>
      <c r="X40" s="93">
        <v>39.47911091321401</v>
      </c>
      <c r="Y40" s="482"/>
      <c r="Z40" s="540"/>
      <c r="AA40" s="93">
        <v>37.871788766734035</v>
      </c>
      <c r="AB40" s="458"/>
      <c r="AC40" s="458"/>
      <c r="AD40" s="93">
        <v>45.318765924714015</v>
      </c>
      <c r="AE40" s="571"/>
      <c r="AF40" s="705"/>
      <c r="AG40" s="460">
        <v>77.93695550071321</v>
      </c>
      <c r="AH40" s="707" t="s">
        <v>7</v>
      </c>
      <c r="AI40" s="458"/>
      <c r="AJ40" s="460">
        <v>76.82027038024768</v>
      </c>
      <c r="AK40" s="707" t="s">
        <v>7</v>
      </c>
      <c r="AL40" s="540"/>
      <c r="AM40" s="460">
        <v>77.4069589171736</v>
      </c>
      <c r="AN40" s="707" t="s">
        <v>7</v>
      </c>
      <c r="AO40" s="707"/>
      <c r="AP40" s="460">
        <v>76.09934401796737</v>
      </c>
      <c r="AQ40" s="315"/>
      <c r="AR40" s="877"/>
      <c r="AS40" s="460">
        <v>75.82990188591361</v>
      </c>
      <c r="AT40" s="315"/>
      <c r="AU40" s="315"/>
      <c r="AV40" s="93">
        <v>75.02676831652488</v>
      </c>
      <c r="AW40" s="443"/>
      <c r="AY40" s="447">
        <v>75.91462749359553</v>
      </c>
      <c r="AZ40" s="443"/>
    </row>
    <row r="41" spans="1:52" ht="6" customHeight="1" thickBot="1">
      <c r="A41" s="473"/>
      <c r="B41" s="474"/>
      <c r="C41" s="475"/>
      <c r="D41" s="475"/>
      <c r="E41" s="475"/>
      <c r="F41" s="485" t="s">
        <v>7</v>
      </c>
      <c r="G41" s="477"/>
      <c r="H41" s="476"/>
      <c r="I41" s="311"/>
      <c r="J41" s="477"/>
      <c r="K41" s="311"/>
      <c r="L41" s="311"/>
      <c r="M41" s="477"/>
      <c r="N41" s="311"/>
      <c r="O41" s="311"/>
      <c r="P41" s="311"/>
      <c r="Q41" s="311"/>
      <c r="R41" s="311"/>
      <c r="S41" s="311"/>
      <c r="T41" s="476"/>
      <c r="U41" s="311"/>
      <c r="V41" s="311"/>
      <c r="W41" s="476"/>
      <c r="X41" s="311"/>
      <c r="Y41" s="477"/>
      <c r="Z41" s="476"/>
      <c r="AA41" s="311"/>
      <c r="AB41" s="311"/>
      <c r="AC41" s="311"/>
      <c r="AD41" s="311"/>
      <c r="AE41" s="573"/>
      <c r="AF41" s="708"/>
      <c r="AG41" s="311"/>
      <c r="AH41" s="311"/>
      <c r="AI41" s="311"/>
      <c r="AJ41" s="311"/>
      <c r="AK41" s="311"/>
      <c r="AL41" s="476"/>
      <c r="AM41" s="311"/>
      <c r="AN41" s="311"/>
      <c r="AO41" s="311"/>
      <c r="AP41" s="311"/>
      <c r="AQ41" s="311"/>
      <c r="AR41" s="476"/>
      <c r="AS41" s="311"/>
      <c r="AT41" s="311"/>
      <c r="AU41" s="311"/>
      <c r="AV41" s="311"/>
      <c r="AW41" s="478"/>
      <c r="AX41" s="971"/>
      <c r="AY41" s="311"/>
      <c r="AZ41" s="478"/>
    </row>
    <row r="42" ht="7.5" customHeight="1"/>
    <row r="43" spans="1:52" ht="45" customHeight="1">
      <c r="A43" s="1218" t="s">
        <v>234</v>
      </c>
      <c r="B43" s="1219"/>
      <c r="C43" s="1219"/>
      <c r="D43" s="1219"/>
      <c r="E43" s="1219"/>
      <c r="F43" s="1219"/>
      <c r="G43" s="1219"/>
      <c r="H43" s="1219"/>
      <c r="I43" s="1219"/>
      <c r="J43" s="1219"/>
      <c r="K43" s="1219"/>
      <c r="L43" s="1219"/>
      <c r="M43" s="1219"/>
      <c r="N43" s="1219"/>
      <c r="O43" s="1219"/>
      <c r="P43" s="1219"/>
      <c r="Q43" s="1219"/>
      <c r="R43" s="1219"/>
      <c r="S43" s="1219"/>
      <c r="T43" s="1219"/>
      <c r="U43" s="1219"/>
      <c r="V43" s="1219"/>
      <c r="W43" s="1219"/>
      <c r="X43" s="1219"/>
      <c r="Y43" s="1219"/>
      <c r="Z43" s="1219"/>
      <c r="AA43" s="1219"/>
      <c r="AB43" s="1219"/>
      <c r="AC43" s="1219"/>
      <c r="AD43" s="1219"/>
      <c r="AE43" s="1219"/>
      <c r="AF43" s="1219"/>
      <c r="AG43" s="1219"/>
      <c r="AH43" s="1219"/>
      <c r="AI43" s="1175"/>
      <c r="AJ43" s="1175"/>
      <c r="AK43" s="1175"/>
      <c r="AL43" s="1175"/>
      <c r="AM43" s="1175"/>
      <c r="AN43" s="1175"/>
      <c r="AO43" s="1175"/>
      <c r="AP43" s="1175"/>
      <c r="AQ43" s="1175"/>
      <c r="AR43" s="1175"/>
      <c r="AS43" s="1175"/>
      <c r="AT43" s="1175"/>
      <c r="AU43" s="1175"/>
      <c r="AV43" s="1175"/>
      <c r="AW43" s="1175"/>
      <c r="AX43" s="1175"/>
      <c r="AY43" s="1175"/>
      <c r="AZ43" s="1175"/>
    </row>
    <row r="44" ht="12.75">
      <c r="AD44" s="307"/>
    </row>
  </sheetData>
  <mergeCells count="59">
    <mergeCell ref="AR4:AW5"/>
    <mergeCell ref="AU6:AW7"/>
    <mergeCell ref="AO6:AQ7"/>
    <mergeCell ref="AL4:AQ5"/>
    <mergeCell ref="AL6:AN7"/>
    <mergeCell ref="Z6:AB7"/>
    <mergeCell ref="N25:S26"/>
    <mergeCell ref="A4:A7"/>
    <mergeCell ref="N6:P7"/>
    <mergeCell ref="T6:V7"/>
    <mergeCell ref="W6:Y7"/>
    <mergeCell ref="T4:Y5"/>
    <mergeCell ref="A25:A28"/>
    <mergeCell ref="B25:G26"/>
    <mergeCell ref="H25:M26"/>
    <mergeCell ref="B27:D28"/>
    <mergeCell ref="E27:G28"/>
    <mergeCell ref="H27:J28"/>
    <mergeCell ref="K27:M28"/>
    <mergeCell ref="H6:J7"/>
    <mergeCell ref="K6:M7"/>
    <mergeCell ref="Q6:S7"/>
    <mergeCell ref="AC27:AE28"/>
    <mergeCell ref="W27:Y28"/>
    <mergeCell ref="Z27:AB28"/>
    <mergeCell ref="Z25:AE26"/>
    <mergeCell ref="T25:Y26"/>
    <mergeCell ref="T27:V28"/>
    <mergeCell ref="AC6:AE7"/>
    <mergeCell ref="Q27:S28"/>
    <mergeCell ref="N27:P28"/>
    <mergeCell ref="AX4:AZ5"/>
    <mergeCell ref="AX6:AZ7"/>
    <mergeCell ref="N4:S5"/>
    <mergeCell ref="AL25:AQ26"/>
    <mergeCell ref="AO27:AQ28"/>
    <mergeCell ref="AL27:AN28"/>
    <mergeCell ref="AF27:AH28"/>
    <mergeCell ref="Z4:AE5"/>
    <mergeCell ref="A1:AZ1"/>
    <mergeCell ref="A2:AZ2"/>
    <mergeCell ref="AI6:AK7"/>
    <mergeCell ref="AF4:AK5"/>
    <mergeCell ref="AF6:AH7"/>
    <mergeCell ref="AR6:AT7"/>
    <mergeCell ref="B4:G5"/>
    <mergeCell ref="H4:M5"/>
    <mergeCell ref="B6:D7"/>
    <mergeCell ref="E6:G7"/>
    <mergeCell ref="A43:AZ43"/>
    <mergeCell ref="A22:AZ22"/>
    <mergeCell ref="A23:AZ23"/>
    <mergeCell ref="AX25:AZ26"/>
    <mergeCell ref="AX27:AZ28"/>
    <mergeCell ref="AI27:AK28"/>
    <mergeCell ref="AF25:AK26"/>
    <mergeCell ref="AR25:AW26"/>
    <mergeCell ref="AU27:AW28"/>
    <mergeCell ref="AR27:AT28"/>
  </mergeCells>
  <printOptions horizontalCentered="1"/>
  <pageMargins left="0.75" right="0.75" top="0.5" bottom="0.5" header="0" footer="0"/>
  <pageSetup fitToHeight="1" fitToWidth="1" horizontalDpi="600" verticalDpi="600" orientation="portrait" scale="83" r:id="rId1"/>
  <headerFooter alignWithMargins="0">
    <oddFooter xml:space="preserve">&amp;R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N66"/>
  <sheetViews>
    <sheetView workbookViewId="0" topLeftCell="A1">
      <selection activeCell="A1" sqref="A1:AB1"/>
    </sheetView>
  </sheetViews>
  <sheetFormatPr defaultColWidth="9.140625" defaultRowHeight="12.75"/>
  <cols>
    <col min="1" max="1" width="1.7109375" style="1" customWidth="1"/>
    <col min="2" max="2" width="18.57421875" style="1" customWidth="1"/>
    <col min="3" max="3" width="1.7109375" style="1" customWidth="1"/>
    <col min="4" max="4" width="4.7109375" style="1" customWidth="1"/>
    <col min="5" max="5" width="2.7109375" style="1" customWidth="1"/>
    <col min="6" max="6" width="1.7109375" style="1" customWidth="1"/>
    <col min="7" max="7" width="4.7109375" style="1" customWidth="1"/>
    <col min="8" max="8" width="3.421875" style="1" customWidth="1"/>
    <col min="9" max="9" width="1.7109375" style="1" customWidth="1"/>
    <col min="10" max="10" width="4.7109375" style="1" customWidth="1"/>
    <col min="11" max="11" width="2.7109375" style="1" customWidth="1"/>
    <col min="12" max="12" width="1.7109375" style="1" customWidth="1"/>
    <col min="13" max="13" width="4.7109375" style="1" customWidth="1"/>
    <col min="14" max="14" width="2.7109375" style="1" customWidth="1"/>
    <col min="15" max="15" width="4.7109375" style="1" customWidth="1"/>
    <col min="16" max="16" width="2.7109375" style="1" customWidth="1"/>
    <col min="17" max="17" width="1.7109375" style="1" customWidth="1"/>
    <col min="18" max="18" width="4.7109375" style="1" customWidth="1"/>
    <col min="19" max="19" width="2.7109375" style="1" customWidth="1"/>
    <col min="20" max="20" width="1.7109375" style="1" customWidth="1"/>
    <col min="21" max="21" width="4.7109375" style="1" customWidth="1"/>
    <col min="22" max="22" width="2.7109375" style="1" customWidth="1"/>
    <col min="23" max="23" width="1.7109375" style="1" customWidth="1"/>
    <col min="24" max="24" width="4.00390625" style="1" customWidth="1"/>
    <col min="25" max="25" width="2.7109375" style="1" customWidth="1"/>
    <col min="26" max="26" width="1.8515625" style="1" customWidth="1"/>
    <col min="27" max="27" width="4.7109375" style="1" customWidth="1"/>
    <col min="28" max="28" width="3.7109375" style="1" customWidth="1"/>
    <col min="29" max="16384" width="9.140625" style="1" customWidth="1"/>
  </cols>
  <sheetData>
    <row r="1" spans="1:28" ht="15.75" customHeight="1">
      <c r="A1" s="1069" t="s">
        <v>335</v>
      </c>
      <c r="B1" s="1069"/>
      <c r="C1" s="1069"/>
      <c r="D1" s="1069"/>
      <c r="E1" s="1069"/>
      <c r="F1" s="1069"/>
      <c r="G1" s="1069"/>
      <c r="H1" s="1069"/>
      <c r="I1" s="1069"/>
      <c r="J1" s="1069"/>
      <c r="K1" s="1069"/>
      <c r="L1" s="1069"/>
      <c r="M1" s="1069"/>
      <c r="N1" s="1069"/>
      <c r="O1" s="1069"/>
      <c r="P1" s="1069"/>
      <c r="Q1" s="1069"/>
      <c r="R1" s="1069"/>
      <c r="S1" s="1069"/>
      <c r="T1" s="1267"/>
      <c r="U1" s="1267"/>
      <c r="V1" s="1267"/>
      <c r="W1" s="1267"/>
      <c r="X1" s="1267"/>
      <c r="Y1" s="1267"/>
      <c r="Z1" s="1267"/>
      <c r="AA1" s="1267"/>
      <c r="AB1" s="1267"/>
    </row>
    <row r="2" spans="1:28" ht="15.75" customHeight="1">
      <c r="A2" s="982" t="s">
        <v>340</v>
      </c>
      <c r="B2" s="982"/>
      <c r="C2" s="982"/>
      <c r="D2" s="982"/>
      <c r="E2" s="982"/>
      <c r="F2" s="982"/>
      <c r="G2" s="982"/>
      <c r="H2" s="982"/>
      <c r="I2" s="982"/>
      <c r="J2" s="982"/>
      <c r="K2" s="982"/>
      <c r="L2" s="982"/>
      <c r="M2" s="982"/>
      <c r="N2" s="982"/>
      <c r="O2" s="982"/>
      <c r="P2" s="982"/>
      <c r="Q2" s="982"/>
      <c r="R2" s="982"/>
      <c r="S2" s="982"/>
      <c r="T2" s="1266"/>
      <c r="U2" s="1266"/>
      <c r="V2" s="1266"/>
      <c r="W2" s="1266"/>
      <c r="X2" s="1266"/>
      <c r="Y2" s="1266"/>
      <c r="Z2" s="1266"/>
      <c r="AA2" s="1266"/>
      <c r="AB2" s="1266"/>
    </row>
    <row r="3" spans="2:18" ht="6" customHeight="1" thickBot="1">
      <c r="B3" s="486"/>
      <c r="C3" s="486"/>
      <c r="D3" s="486"/>
      <c r="E3" s="486"/>
      <c r="F3" s="486"/>
      <c r="G3" s="486"/>
      <c r="H3" s="486"/>
      <c r="I3" s="486"/>
      <c r="J3" s="486"/>
      <c r="K3" s="486"/>
      <c r="L3" s="486"/>
      <c r="M3" s="486"/>
      <c r="N3" s="486"/>
      <c r="O3" s="486"/>
      <c r="P3" s="486"/>
      <c r="Q3" s="486"/>
      <c r="R3" s="486"/>
    </row>
    <row r="4" spans="1:28" ht="15.75" customHeight="1">
      <c r="A4" s="314"/>
      <c r="B4" s="1264" t="s">
        <v>23</v>
      </c>
      <c r="C4" s="988" t="s">
        <v>192</v>
      </c>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9"/>
    </row>
    <row r="5" spans="1:30" ht="15.75" customHeight="1">
      <c r="A5" s="40"/>
      <c r="B5" s="1159"/>
      <c r="C5" s="1260" t="s">
        <v>180</v>
      </c>
      <c r="D5" s="1261"/>
      <c r="E5" s="1261"/>
      <c r="F5" s="1262" t="s">
        <v>193</v>
      </c>
      <c r="G5" s="1261"/>
      <c r="H5" s="1261"/>
      <c r="I5" s="1263" t="s">
        <v>184</v>
      </c>
      <c r="J5" s="1261"/>
      <c r="K5" s="1261"/>
      <c r="L5" s="1263" t="s">
        <v>185</v>
      </c>
      <c r="M5" s="1261"/>
      <c r="N5" s="1263" t="s">
        <v>186</v>
      </c>
      <c r="O5" s="1261"/>
      <c r="P5" s="1261"/>
      <c r="Q5" s="1270" t="s">
        <v>187</v>
      </c>
      <c r="R5" s="1261"/>
      <c r="S5" s="1261"/>
      <c r="T5" s="1270" t="s">
        <v>188</v>
      </c>
      <c r="U5" s="1261"/>
      <c r="V5" s="1261"/>
      <c r="W5" s="1270" t="s">
        <v>189</v>
      </c>
      <c r="X5" s="1270"/>
      <c r="Y5" s="1270"/>
      <c r="Z5" s="1262" t="s">
        <v>190</v>
      </c>
      <c r="AA5" s="1262"/>
      <c r="AB5" s="1272"/>
      <c r="AD5" s="4"/>
    </row>
    <row r="6" spans="1:40" ht="15.75" customHeight="1">
      <c r="A6" s="48"/>
      <c r="B6" s="1265"/>
      <c r="C6" s="1250"/>
      <c r="D6" s="1004"/>
      <c r="E6" s="1004"/>
      <c r="F6" s="1004"/>
      <c r="G6" s="1004"/>
      <c r="H6" s="1004"/>
      <c r="I6" s="1004"/>
      <c r="J6" s="1004"/>
      <c r="K6" s="1004"/>
      <c r="L6" s="1004"/>
      <c r="M6" s="1004"/>
      <c r="N6" s="1004"/>
      <c r="O6" s="1004"/>
      <c r="P6" s="1004"/>
      <c r="Q6" s="1004"/>
      <c r="R6" s="1004"/>
      <c r="S6" s="1004"/>
      <c r="T6" s="1004"/>
      <c r="U6" s="1004"/>
      <c r="V6" s="1004"/>
      <c r="W6" s="1271"/>
      <c r="X6" s="1271"/>
      <c r="Y6" s="1271"/>
      <c r="Z6" s="1273"/>
      <c r="AA6" s="1273"/>
      <c r="AB6" s="1274"/>
      <c r="AF6" s="653"/>
      <c r="AG6" s="653"/>
      <c r="AH6" s="653"/>
      <c r="AI6" s="653"/>
      <c r="AJ6" s="653"/>
      <c r="AK6" s="653"/>
      <c r="AL6" s="653"/>
      <c r="AM6" s="653"/>
      <c r="AN6" s="653"/>
    </row>
    <row r="7" spans="1:30" ht="13.5" customHeight="1">
      <c r="A7" s="40"/>
      <c r="B7" s="355" t="s">
        <v>24</v>
      </c>
      <c r="C7" s="358"/>
      <c r="D7" s="360">
        <v>7.960199004975125</v>
      </c>
      <c r="E7" s="487" t="s">
        <v>5</v>
      </c>
      <c r="F7" s="488"/>
      <c r="G7" s="77">
        <v>26.69983416252073</v>
      </c>
      <c r="H7" s="488" t="s">
        <v>5</v>
      </c>
      <c r="I7" s="488"/>
      <c r="J7" s="489">
        <v>5.638474295190713</v>
      </c>
      <c r="K7" s="490" t="s">
        <v>5</v>
      </c>
      <c r="L7" s="491"/>
      <c r="M7" s="489">
        <v>4.8092868988391375</v>
      </c>
      <c r="N7" s="492" t="s">
        <v>5</v>
      </c>
      <c r="O7" s="489">
        <v>3.316749585406302</v>
      </c>
      <c r="P7" s="492" t="s">
        <v>5</v>
      </c>
      <c r="Q7" s="492"/>
      <c r="R7" s="77">
        <v>2.3217247097844114</v>
      </c>
      <c r="S7" s="493" t="s">
        <v>5</v>
      </c>
      <c r="T7" s="492"/>
      <c r="U7" s="77">
        <v>4.311774461028192</v>
      </c>
      <c r="V7" s="493" t="s">
        <v>5</v>
      </c>
      <c r="W7" s="492"/>
      <c r="X7" s="77">
        <v>2.487562189054726</v>
      </c>
      <c r="Y7" s="493" t="s">
        <v>5</v>
      </c>
      <c r="Z7" s="492"/>
      <c r="AA7" s="77">
        <v>42.45439469320066</v>
      </c>
      <c r="AB7" s="494" t="s">
        <v>5</v>
      </c>
      <c r="AC7" s="5"/>
      <c r="AD7" s="18"/>
    </row>
    <row r="8" spans="1:30" ht="13.5" customHeight="1">
      <c r="A8" s="40"/>
      <c r="B8" s="355" t="s">
        <v>25</v>
      </c>
      <c r="C8" s="358"/>
      <c r="D8" s="360">
        <v>87.06467661691542</v>
      </c>
      <c r="E8" s="495"/>
      <c r="F8" s="495"/>
      <c r="G8" s="77">
        <v>12.935323383084576</v>
      </c>
      <c r="H8" s="496"/>
      <c r="I8" s="496"/>
      <c r="J8" s="497">
        <v>0</v>
      </c>
      <c r="K8" s="498"/>
      <c r="L8" s="498"/>
      <c r="M8" s="497">
        <v>0</v>
      </c>
      <c r="N8" s="499" t="s">
        <v>7</v>
      </c>
      <c r="O8" s="497">
        <v>0</v>
      </c>
      <c r="P8" s="500"/>
      <c r="Q8" s="500"/>
      <c r="R8" s="77">
        <v>0</v>
      </c>
      <c r="S8" s="501"/>
      <c r="T8" s="500"/>
      <c r="U8" s="77">
        <v>0</v>
      </c>
      <c r="V8" s="501"/>
      <c r="W8" s="500" t="s">
        <v>7</v>
      </c>
      <c r="X8" s="77">
        <v>0</v>
      </c>
      <c r="Y8" s="501"/>
      <c r="Z8" s="500"/>
      <c r="AA8" s="77">
        <v>0</v>
      </c>
      <c r="AB8" s="502"/>
      <c r="AC8" s="5"/>
      <c r="AD8" s="18"/>
    </row>
    <row r="9" spans="1:30" ht="13.5" customHeight="1">
      <c r="A9" s="40"/>
      <c r="B9" s="355" t="s">
        <v>26</v>
      </c>
      <c r="C9" s="358"/>
      <c r="D9" s="360">
        <v>17.073170731707318</v>
      </c>
      <c r="E9" s="495"/>
      <c r="F9" s="495"/>
      <c r="G9" s="77">
        <v>22.5609756097561</v>
      </c>
      <c r="H9" s="496"/>
      <c r="I9" s="496"/>
      <c r="J9" s="77">
        <v>3.658536585365854</v>
      </c>
      <c r="K9" s="498"/>
      <c r="L9" s="498"/>
      <c r="M9" s="77">
        <v>3.3536585365853657</v>
      </c>
      <c r="N9" s="499" t="s">
        <v>7</v>
      </c>
      <c r="O9" s="77">
        <v>3.658536585365854</v>
      </c>
      <c r="P9" s="500"/>
      <c r="Q9" s="500"/>
      <c r="R9" s="77">
        <v>3.9634146341463414</v>
      </c>
      <c r="S9" s="501"/>
      <c r="T9" s="500"/>
      <c r="U9" s="77">
        <v>3.9634146341463414</v>
      </c>
      <c r="V9" s="501"/>
      <c r="W9" s="500" t="s">
        <v>7</v>
      </c>
      <c r="X9" s="77">
        <v>5.182926829268292</v>
      </c>
      <c r="Y9" s="501"/>
      <c r="Z9" s="500"/>
      <c r="AA9" s="77">
        <v>36.58536585365854</v>
      </c>
      <c r="AB9" s="502"/>
      <c r="AC9" s="5"/>
      <c r="AD9" s="18"/>
    </row>
    <row r="10" spans="1:30" ht="13.5" customHeight="1">
      <c r="A10" s="40"/>
      <c r="B10" s="355" t="s">
        <v>27</v>
      </c>
      <c r="C10" s="358"/>
      <c r="D10" s="360">
        <v>29.319371727748692</v>
      </c>
      <c r="E10" s="495"/>
      <c r="F10" s="495"/>
      <c r="G10" s="77">
        <v>45.724258289703315</v>
      </c>
      <c r="H10" s="503"/>
      <c r="I10" s="503"/>
      <c r="J10" s="77">
        <v>4.013961605584642</v>
      </c>
      <c r="K10" s="498"/>
      <c r="L10" s="498"/>
      <c r="M10" s="77">
        <v>3.6649214659685865</v>
      </c>
      <c r="N10" s="499" t="s">
        <v>7</v>
      </c>
      <c r="O10" s="77">
        <v>2.094240837696335</v>
      </c>
      <c r="P10" s="500"/>
      <c r="Q10" s="500"/>
      <c r="R10" s="77">
        <v>2.268760907504363</v>
      </c>
      <c r="S10" s="501"/>
      <c r="T10" s="500"/>
      <c r="U10" s="77">
        <v>1.3961605584642234</v>
      </c>
      <c r="V10" s="501"/>
      <c r="W10" s="500" t="s">
        <v>7</v>
      </c>
      <c r="X10" s="77">
        <v>0.8726003490401396</v>
      </c>
      <c r="Y10" s="501"/>
      <c r="Z10" s="500"/>
      <c r="AA10" s="77">
        <v>10.645724258289704</v>
      </c>
      <c r="AB10" s="502"/>
      <c r="AC10" s="5"/>
      <c r="AD10" s="18"/>
    </row>
    <row r="11" spans="1:30" ht="13.5" customHeight="1">
      <c r="A11" s="48"/>
      <c r="B11" s="357" t="s">
        <v>28</v>
      </c>
      <c r="C11" s="504"/>
      <c r="D11" s="505">
        <v>9.42376950780312</v>
      </c>
      <c r="E11" s="506"/>
      <c r="F11" s="506"/>
      <c r="G11" s="78">
        <v>19.687875150060023</v>
      </c>
      <c r="H11" s="507"/>
      <c r="I11" s="507"/>
      <c r="J11" s="78">
        <v>4.201680672268908</v>
      </c>
      <c r="K11" s="508"/>
      <c r="L11" s="508"/>
      <c r="M11" s="78">
        <v>3.12124849939976</v>
      </c>
      <c r="N11" s="509" t="s">
        <v>7</v>
      </c>
      <c r="O11" s="78">
        <v>3.6014405762304924</v>
      </c>
      <c r="P11" s="508"/>
      <c r="Q11" s="508"/>
      <c r="R11" s="78">
        <v>3.4213685474189677</v>
      </c>
      <c r="S11" s="510"/>
      <c r="T11" s="508"/>
      <c r="U11" s="78">
        <v>4.081632653061225</v>
      </c>
      <c r="V11" s="510"/>
      <c r="W11" s="508" t="s">
        <v>7</v>
      </c>
      <c r="X11" s="78">
        <v>3.8415366146458583</v>
      </c>
      <c r="Y11" s="510"/>
      <c r="Z11" s="508"/>
      <c r="AA11" s="78">
        <v>48.619447779111646</v>
      </c>
      <c r="AB11" s="511"/>
      <c r="AC11" s="5"/>
      <c r="AD11" s="18"/>
    </row>
    <row r="12" spans="1:30" ht="13.5" customHeight="1">
      <c r="A12" s="40"/>
      <c r="B12" s="355" t="s">
        <v>29</v>
      </c>
      <c r="C12" s="358"/>
      <c r="D12" s="360">
        <v>27.074235807860262</v>
      </c>
      <c r="E12" s="495"/>
      <c r="F12" s="495"/>
      <c r="G12" s="77">
        <v>19.868995633187772</v>
      </c>
      <c r="H12" s="496"/>
      <c r="I12" s="496"/>
      <c r="J12" s="77">
        <v>3.930131004366812</v>
      </c>
      <c r="K12" s="498"/>
      <c r="L12" s="498"/>
      <c r="M12" s="77">
        <v>2.183406113537118</v>
      </c>
      <c r="N12" s="499" t="s">
        <v>7</v>
      </c>
      <c r="O12" s="77">
        <v>4.148471615720524</v>
      </c>
      <c r="P12" s="500"/>
      <c r="Q12" s="500"/>
      <c r="R12" s="77">
        <v>2.8384279475982535</v>
      </c>
      <c r="S12" s="501"/>
      <c r="T12" s="500"/>
      <c r="U12" s="77">
        <v>1.091703056768559</v>
      </c>
      <c r="V12" s="501"/>
      <c r="W12" s="500" t="s">
        <v>7</v>
      </c>
      <c r="X12" s="77">
        <v>3.7117903930131004</v>
      </c>
      <c r="Y12" s="501"/>
      <c r="Z12" s="500"/>
      <c r="AA12" s="77">
        <v>35.1528384279476</v>
      </c>
      <c r="AB12" s="502"/>
      <c r="AC12" s="5"/>
      <c r="AD12" s="18"/>
    </row>
    <row r="13" spans="1:30" ht="13.5" customHeight="1">
      <c r="A13" s="40"/>
      <c r="B13" s="355" t="s">
        <v>30</v>
      </c>
      <c r="C13" s="358"/>
      <c r="D13" s="360">
        <v>4.4609665427509295</v>
      </c>
      <c r="E13" s="495"/>
      <c r="F13" s="495"/>
      <c r="G13" s="77">
        <v>35.31598513011153</v>
      </c>
      <c r="H13" s="496"/>
      <c r="I13" s="496"/>
      <c r="J13" s="77">
        <v>8.550185873605948</v>
      </c>
      <c r="K13" s="498"/>
      <c r="L13" s="498"/>
      <c r="M13" s="77">
        <v>8.550185873605948</v>
      </c>
      <c r="N13" s="499"/>
      <c r="O13" s="77">
        <v>5.204460966542751</v>
      </c>
      <c r="P13" s="500"/>
      <c r="Q13" s="500"/>
      <c r="R13" s="77">
        <v>7.063197026022305</v>
      </c>
      <c r="S13" s="501"/>
      <c r="T13" s="500"/>
      <c r="U13" s="77">
        <v>8.178438661710038</v>
      </c>
      <c r="V13" s="501"/>
      <c r="W13" s="500" t="s">
        <v>7</v>
      </c>
      <c r="X13" s="77">
        <v>5.204460966542751</v>
      </c>
      <c r="Y13" s="501"/>
      <c r="Z13" s="500"/>
      <c r="AA13" s="77">
        <v>17.472118959107807</v>
      </c>
      <c r="AB13" s="502"/>
      <c r="AC13" s="5"/>
      <c r="AD13" s="18"/>
    </row>
    <row r="14" spans="1:30" ht="13.5" customHeight="1">
      <c r="A14" s="40"/>
      <c r="B14" s="355" t="s">
        <v>31</v>
      </c>
      <c r="C14" s="358"/>
      <c r="D14" s="360">
        <v>1.7241379310344827</v>
      </c>
      <c r="E14" s="495"/>
      <c r="F14" s="495"/>
      <c r="G14" s="77">
        <v>5.172413793103448</v>
      </c>
      <c r="H14" s="503"/>
      <c r="I14" s="503"/>
      <c r="J14" s="77">
        <v>1.7241379310344827</v>
      </c>
      <c r="K14" s="498"/>
      <c r="L14" s="498"/>
      <c r="M14" s="77">
        <v>5.172413793103448</v>
      </c>
      <c r="N14" s="499"/>
      <c r="O14" s="77">
        <v>1.7241379310344827</v>
      </c>
      <c r="P14" s="500"/>
      <c r="Q14" s="500"/>
      <c r="R14" s="77">
        <v>1.7241379310344827</v>
      </c>
      <c r="S14" s="501"/>
      <c r="T14" s="500"/>
      <c r="U14" s="77">
        <v>5.172413793103448</v>
      </c>
      <c r="V14" s="501"/>
      <c r="W14" s="500" t="s">
        <v>7</v>
      </c>
      <c r="X14" s="77">
        <v>0</v>
      </c>
      <c r="Y14" s="501"/>
      <c r="Z14" s="500"/>
      <c r="AA14" s="77">
        <v>77.58620689655173</v>
      </c>
      <c r="AB14" s="502"/>
      <c r="AC14" s="5"/>
      <c r="AD14" s="18"/>
    </row>
    <row r="15" spans="1:30" ht="13.5" customHeight="1">
      <c r="A15" s="40"/>
      <c r="B15" s="355" t="s">
        <v>32</v>
      </c>
      <c r="C15" s="358"/>
      <c r="D15" s="360">
        <v>0</v>
      </c>
      <c r="E15" s="495"/>
      <c r="F15" s="495"/>
      <c r="G15" s="77">
        <v>12</v>
      </c>
      <c r="H15" s="496"/>
      <c r="I15" s="496"/>
      <c r="J15" s="77">
        <v>0</v>
      </c>
      <c r="K15" s="498"/>
      <c r="L15" s="498"/>
      <c r="M15" s="77">
        <v>0</v>
      </c>
      <c r="N15" s="512"/>
      <c r="O15" s="77">
        <v>0</v>
      </c>
      <c r="P15" s="512"/>
      <c r="Q15" s="512"/>
      <c r="R15" s="77">
        <v>0</v>
      </c>
      <c r="S15" s="501"/>
      <c r="T15" s="512"/>
      <c r="U15" s="77">
        <v>0</v>
      </c>
      <c r="V15" s="501"/>
      <c r="W15" s="512" t="s">
        <v>7</v>
      </c>
      <c r="X15" s="77">
        <v>0</v>
      </c>
      <c r="Y15" s="501"/>
      <c r="Z15" s="512"/>
      <c r="AA15" s="77">
        <v>88</v>
      </c>
      <c r="AB15" s="502"/>
      <c r="AC15" s="5"/>
      <c r="AD15" s="18"/>
    </row>
    <row r="16" spans="1:30" ht="13.5" customHeight="1">
      <c r="A16" s="48"/>
      <c r="B16" s="357" t="s">
        <v>33</v>
      </c>
      <c r="C16" s="504"/>
      <c r="D16" s="505">
        <v>1.6042780748663101</v>
      </c>
      <c r="E16" s="506"/>
      <c r="F16" s="506"/>
      <c r="G16" s="78">
        <v>9.304812834224599</v>
      </c>
      <c r="H16" s="507"/>
      <c r="I16" s="507"/>
      <c r="J16" s="78">
        <v>2.0320855614973263</v>
      </c>
      <c r="K16" s="513"/>
      <c r="L16" s="513"/>
      <c r="M16" s="78">
        <v>2.1390374331550803</v>
      </c>
      <c r="N16" s="514"/>
      <c r="O16" s="78">
        <v>3.6363636363636362</v>
      </c>
      <c r="P16" s="514"/>
      <c r="Q16" s="514"/>
      <c r="R16" s="78">
        <v>3.5294117647058822</v>
      </c>
      <c r="S16" s="510"/>
      <c r="T16" s="514"/>
      <c r="U16" s="78">
        <v>4.491978609625669</v>
      </c>
      <c r="V16" s="510"/>
      <c r="W16" s="514" t="s">
        <v>7</v>
      </c>
      <c r="X16" s="78">
        <v>3.3155080213903743</v>
      </c>
      <c r="Y16" s="510"/>
      <c r="Z16" s="514"/>
      <c r="AA16" s="78">
        <v>69.94652406417113</v>
      </c>
      <c r="AB16" s="511"/>
      <c r="AC16" s="5"/>
      <c r="AD16" s="18"/>
    </row>
    <row r="17" spans="1:30" ht="13.5" customHeight="1">
      <c r="A17" s="40"/>
      <c r="B17" s="355" t="s">
        <v>34</v>
      </c>
      <c r="C17" s="358"/>
      <c r="D17" s="360">
        <v>12.37410071942446</v>
      </c>
      <c r="E17" s="495"/>
      <c r="F17" s="495"/>
      <c r="G17" s="77">
        <v>23.309352517985612</v>
      </c>
      <c r="H17" s="496"/>
      <c r="I17" s="496"/>
      <c r="J17" s="77">
        <v>3.741007194244604</v>
      </c>
      <c r="K17" s="498"/>
      <c r="L17" s="498"/>
      <c r="M17" s="77">
        <v>2.8776978417266186</v>
      </c>
      <c r="N17" s="499"/>
      <c r="O17" s="77">
        <v>3.4532374100719423</v>
      </c>
      <c r="P17" s="500"/>
      <c r="Q17" s="500"/>
      <c r="R17" s="77">
        <v>2.8776978417266186</v>
      </c>
      <c r="S17" s="501"/>
      <c r="T17" s="500"/>
      <c r="U17" s="77">
        <v>3.1654676258992804</v>
      </c>
      <c r="V17" s="501"/>
      <c r="W17" s="500" t="s">
        <v>7</v>
      </c>
      <c r="X17" s="77">
        <v>1.5827338129496402</v>
      </c>
      <c r="Y17" s="501"/>
      <c r="Z17" s="500"/>
      <c r="AA17" s="77">
        <v>46.61870503597122</v>
      </c>
      <c r="AB17" s="502"/>
      <c r="AC17" s="5"/>
      <c r="AD17" s="18"/>
    </row>
    <row r="18" spans="1:30" ht="13.5" customHeight="1">
      <c r="A18" s="40"/>
      <c r="B18" s="355" t="s">
        <v>35</v>
      </c>
      <c r="C18" s="358"/>
      <c r="D18" s="360">
        <v>3.3333333333333335</v>
      </c>
      <c r="E18" s="495"/>
      <c r="F18" s="495"/>
      <c r="G18" s="77">
        <v>62.22222222222222</v>
      </c>
      <c r="H18" s="503"/>
      <c r="I18" s="503"/>
      <c r="J18" s="77">
        <v>12.222222222222221</v>
      </c>
      <c r="K18" s="498"/>
      <c r="L18" s="498"/>
      <c r="M18" s="77">
        <v>20</v>
      </c>
      <c r="N18" s="499"/>
      <c r="O18" s="77">
        <v>2.2222222222222223</v>
      </c>
      <c r="P18" s="500"/>
      <c r="Q18" s="500"/>
      <c r="R18" s="77">
        <v>0</v>
      </c>
      <c r="S18" s="501"/>
      <c r="T18" s="500"/>
      <c r="U18" s="77">
        <v>0</v>
      </c>
      <c r="V18" s="501"/>
      <c r="W18" s="500" t="s">
        <v>7</v>
      </c>
      <c r="X18" s="77">
        <v>0</v>
      </c>
      <c r="Y18" s="501"/>
      <c r="Z18" s="500"/>
      <c r="AA18" s="77">
        <v>0</v>
      </c>
      <c r="AB18" s="502"/>
      <c r="AC18" s="5"/>
      <c r="AD18" s="18"/>
    </row>
    <row r="19" spans="1:30" ht="13.5" customHeight="1">
      <c r="A19" s="40"/>
      <c r="B19" s="355" t="s">
        <v>36</v>
      </c>
      <c r="C19" s="358"/>
      <c r="D19" s="360">
        <v>42.4</v>
      </c>
      <c r="E19" s="495"/>
      <c r="F19" s="495"/>
      <c r="G19" s="77">
        <v>31.6</v>
      </c>
      <c r="H19" s="503"/>
      <c r="I19" s="503"/>
      <c r="J19" s="77">
        <v>4.8</v>
      </c>
      <c r="K19" s="498"/>
      <c r="L19" s="498"/>
      <c r="M19" s="77">
        <v>3.2</v>
      </c>
      <c r="N19" s="499"/>
      <c r="O19" s="77">
        <v>2.4</v>
      </c>
      <c r="P19" s="500"/>
      <c r="Q19" s="500"/>
      <c r="R19" s="77">
        <v>2</v>
      </c>
      <c r="S19" s="501"/>
      <c r="T19" s="500"/>
      <c r="U19" s="77">
        <v>3.2</v>
      </c>
      <c r="V19" s="501"/>
      <c r="W19" s="500" t="s">
        <v>7</v>
      </c>
      <c r="X19" s="77">
        <v>1.2</v>
      </c>
      <c r="Y19" s="501"/>
      <c r="Z19" s="500"/>
      <c r="AA19" s="77">
        <v>9.2</v>
      </c>
      <c r="AB19" s="502"/>
      <c r="AC19" s="5"/>
      <c r="AD19" s="18"/>
    </row>
    <row r="20" spans="1:30" ht="13.5" customHeight="1">
      <c r="A20" s="40"/>
      <c r="B20" s="355" t="s">
        <v>37</v>
      </c>
      <c r="C20" s="358"/>
      <c r="D20" s="360">
        <v>12.175962293794187</v>
      </c>
      <c r="E20" s="495"/>
      <c r="F20" s="495"/>
      <c r="G20" s="77">
        <v>39.355852317360565</v>
      </c>
      <c r="H20" s="496"/>
      <c r="I20" s="496"/>
      <c r="J20" s="77">
        <v>5.420267085624509</v>
      </c>
      <c r="K20" s="498"/>
      <c r="L20" s="498"/>
      <c r="M20" s="77">
        <v>4.163393558523174</v>
      </c>
      <c r="N20" s="499"/>
      <c r="O20" s="77">
        <v>1.9638648860958365</v>
      </c>
      <c r="P20" s="500"/>
      <c r="Q20" s="500"/>
      <c r="R20" s="77">
        <v>2.2780832678711707</v>
      </c>
      <c r="S20" s="501"/>
      <c r="T20" s="500"/>
      <c r="U20" s="77">
        <v>2.2780832678711707</v>
      </c>
      <c r="V20" s="501"/>
      <c r="W20" s="500" t="s">
        <v>7</v>
      </c>
      <c r="X20" s="77">
        <v>1.8853102906520032</v>
      </c>
      <c r="Y20" s="501"/>
      <c r="Z20" s="500"/>
      <c r="AA20" s="77">
        <v>30.479183032207384</v>
      </c>
      <c r="AB20" s="502"/>
      <c r="AC20" s="5"/>
      <c r="AD20" s="18"/>
    </row>
    <row r="21" spans="1:30" ht="13.5" customHeight="1">
      <c r="A21" s="48"/>
      <c r="B21" s="357" t="s">
        <v>38</v>
      </c>
      <c r="C21" s="504"/>
      <c r="D21" s="505">
        <v>13.081395348837209</v>
      </c>
      <c r="E21" s="506"/>
      <c r="F21" s="506"/>
      <c r="G21" s="78">
        <v>34.73837209302326</v>
      </c>
      <c r="H21" s="507"/>
      <c r="I21" s="507"/>
      <c r="J21" s="78">
        <v>7.267441860465116</v>
      </c>
      <c r="K21" s="513"/>
      <c r="L21" s="513"/>
      <c r="M21" s="78">
        <v>5.087209302325581</v>
      </c>
      <c r="N21" s="509"/>
      <c r="O21" s="78">
        <v>4.215116279069767</v>
      </c>
      <c r="P21" s="508"/>
      <c r="Q21" s="508"/>
      <c r="R21" s="78">
        <v>3.488372093023256</v>
      </c>
      <c r="S21" s="510"/>
      <c r="T21" s="508"/>
      <c r="U21" s="78">
        <v>2.616279069767442</v>
      </c>
      <c r="V21" s="510"/>
      <c r="W21" s="508" t="s">
        <v>7</v>
      </c>
      <c r="X21" s="78">
        <v>3.197674418604651</v>
      </c>
      <c r="Y21" s="510"/>
      <c r="Z21" s="508"/>
      <c r="AA21" s="78">
        <v>26.308139534883722</v>
      </c>
      <c r="AB21" s="511"/>
      <c r="AC21" s="5"/>
      <c r="AD21" s="18"/>
    </row>
    <row r="22" spans="1:30" ht="13.5" customHeight="1">
      <c r="A22" s="40"/>
      <c r="B22" s="355" t="s">
        <v>39</v>
      </c>
      <c r="C22" s="358"/>
      <c r="D22" s="360">
        <v>35.917030567685586</v>
      </c>
      <c r="E22" s="495"/>
      <c r="F22" s="495"/>
      <c r="G22" s="77">
        <v>44.432314410480345</v>
      </c>
      <c r="H22" s="496"/>
      <c r="I22" s="496"/>
      <c r="J22" s="77">
        <v>3.6026200873362444</v>
      </c>
      <c r="K22" s="498"/>
      <c r="L22" s="498"/>
      <c r="M22" s="77">
        <v>2.2925764192139737</v>
      </c>
      <c r="N22" s="499"/>
      <c r="O22" s="77">
        <v>1.2008733624454149</v>
      </c>
      <c r="P22" s="500"/>
      <c r="Q22" s="500"/>
      <c r="R22" s="77">
        <v>1.2008733624454149</v>
      </c>
      <c r="S22" s="501"/>
      <c r="T22" s="500"/>
      <c r="U22" s="77">
        <v>0.8733624454148472</v>
      </c>
      <c r="V22" s="501"/>
      <c r="W22" s="500" t="s">
        <v>7</v>
      </c>
      <c r="X22" s="77">
        <v>0.7641921397379913</v>
      </c>
      <c r="Y22" s="501"/>
      <c r="Z22" s="500"/>
      <c r="AA22" s="77">
        <v>9.716157205240174</v>
      </c>
      <c r="AB22" s="502"/>
      <c r="AC22" s="5"/>
      <c r="AD22" s="18"/>
    </row>
    <row r="23" spans="1:30" ht="13.5" customHeight="1">
      <c r="A23" s="40"/>
      <c r="B23" s="355" t="s">
        <v>40</v>
      </c>
      <c r="C23" s="358"/>
      <c r="D23" s="360">
        <v>38.48396501457726</v>
      </c>
      <c r="E23" s="495"/>
      <c r="F23" s="495"/>
      <c r="G23" s="77">
        <v>26.093294460641403</v>
      </c>
      <c r="H23" s="496"/>
      <c r="I23" s="496"/>
      <c r="J23" s="77">
        <v>4.956268221574344</v>
      </c>
      <c r="K23" s="498"/>
      <c r="L23" s="498"/>
      <c r="M23" s="77">
        <v>4.810495626822157</v>
      </c>
      <c r="N23" s="499"/>
      <c r="O23" s="77">
        <v>3.061224489795918</v>
      </c>
      <c r="P23" s="500"/>
      <c r="Q23" s="500"/>
      <c r="R23" s="77">
        <v>2.478134110787172</v>
      </c>
      <c r="S23" s="501"/>
      <c r="T23" s="500"/>
      <c r="U23" s="77">
        <v>2.623906705539359</v>
      </c>
      <c r="V23" s="501"/>
      <c r="W23" s="500" t="s">
        <v>7</v>
      </c>
      <c r="X23" s="77">
        <v>1.1661807580174928</v>
      </c>
      <c r="Y23" s="501"/>
      <c r="Z23" s="500"/>
      <c r="AA23" s="77">
        <v>16.3265306122449</v>
      </c>
      <c r="AB23" s="502"/>
      <c r="AC23" s="5"/>
      <c r="AD23" s="18"/>
    </row>
    <row r="24" spans="1:30" ht="13.5" customHeight="1">
      <c r="A24" s="40"/>
      <c r="B24" s="355" t="s">
        <v>41</v>
      </c>
      <c r="C24" s="358"/>
      <c r="D24" s="360">
        <v>13.884992987377279</v>
      </c>
      <c r="E24" s="495"/>
      <c r="F24" s="495"/>
      <c r="G24" s="77">
        <v>36.18513323983169</v>
      </c>
      <c r="H24" s="496"/>
      <c r="I24" s="496"/>
      <c r="J24" s="77">
        <v>8.695652173913043</v>
      </c>
      <c r="K24" s="498"/>
      <c r="L24" s="498"/>
      <c r="M24" s="77">
        <v>6.03085553997195</v>
      </c>
      <c r="N24" s="499"/>
      <c r="O24" s="77">
        <v>4.488078541374474</v>
      </c>
      <c r="P24" s="500"/>
      <c r="Q24" s="500"/>
      <c r="R24" s="77">
        <v>6.3113604488078545</v>
      </c>
      <c r="S24" s="501"/>
      <c r="T24" s="500"/>
      <c r="U24" s="77">
        <v>3.225806451612903</v>
      </c>
      <c r="V24" s="501"/>
      <c r="W24" s="500" t="s">
        <v>7</v>
      </c>
      <c r="X24" s="77">
        <v>2.244039270687237</v>
      </c>
      <c r="Y24" s="501"/>
      <c r="Z24" s="500"/>
      <c r="AA24" s="77">
        <v>18.93408134642356</v>
      </c>
      <c r="AB24" s="502"/>
      <c r="AC24" s="5"/>
      <c r="AD24" s="18"/>
    </row>
    <row r="25" spans="1:30" ht="13.5" customHeight="1">
      <c r="A25" s="40"/>
      <c r="B25" s="355" t="s">
        <v>42</v>
      </c>
      <c r="C25" s="358"/>
      <c r="D25" s="360">
        <v>7.415254237288136</v>
      </c>
      <c r="E25" s="495"/>
      <c r="F25" s="495"/>
      <c r="G25" s="77">
        <v>27.966101694915256</v>
      </c>
      <c r="H25" s="496"/>
      <c r="I25" s="496"/>
      <c r="J25" s="77">
        <v>5.084745762711864</v>
      </c>
      <c r="K25" s="498"/>
      <c r="L25" s="498"/>
      <c r="M25" s="77">
        <v>5.296610169491525</v>
      </c>
      <c r="N25" s="499"/>
      <c r="O25" s="77">
        <v>4.661016949152542</v>
      </c>
      <c r="P25" s="512"/>
      <c r="Q25" s="512"/>
      <c r="R25" s="77">
        <v>5.084745762711864</v>
      </c>
      <c r="S25" s="501"/>
      <c r="T25" s="512"/>
      <c r="U25" s="77">
        <v>2.7542372881355934</v>
      </c>
      <c r="V25" s="501"/>
      <c r="W25" s="512" t="s">
        <v>7</v>
      </c>
      <c r="X25" s="77">
        <v>2.1186440677966103</v>
      </c>
      <c r="Y25" s="501"/>
      <c r="Z25" s="512"/>
      <c r="AA25" s="77">
        <v>39.61864406779661</v>
      </c>
      <c r="AB25" s="502"/>
      <c r="AC25" s="5"/>
      <c r="AD25" s="18"/>
    </row>
    <row r="26" spans="1:30" ht="13.5" customHeight="1">
      <c r="A26" s="48"/>
      <c r="B26" s="357" t="s">
        <v>43</v>
      </c>
      <c r="C26" s="504"/>
      <c r="D26" s="505">
        <v>13.054187192118226</v>
      </c>
      <c r="E26" s="506"/>
      <c r="F26" s="506"/>
      <c r="G26" s="78">
        <v>36.94581280788177</v>
      </c>
      <c r="H26" s="507"/>
      <c r="I26" s="507"/>
      <c r="J26" s="78">
        <v>11.576354679802956</v>
      </c>
      <c r="K26" s="513"/>
      <c r="L26" s="513"/>
      <c r="M26" s="78">
        <v>10.83743842364532</v>
      </c>
      <c r="N26" s="509"/>
      <c r="O26" s="78">
        <v>7.389162561576355</v>
      </c>
      <c r="P26" s="508"/>
      <c r="Q26" s="508"/>
      <c r="R26" s="78">
        <v>3.6945812807881775</v>
      </c>
      <c r="S26" s="510"/>
      <c r="T26" s="508"/>
      <c r="U26" s="78">
        <v>2.4630541871921183</v>
      </c>
      <c r="V26" s="510"/>
      <c r="W26" s="508" t="s">
        <v>7</v>
      </c>
      <c r="X26" s="78">
        <v>1.9704433497536946</v>
      </c>
      <c r="Y26" s="510"/>
      <c r="Z26" s="508"/>
      <c r="AA26" s="78">
        <v>12.068965517241379</v>
      </c>
      <c r="AB26" s="511"/>
      <c r="AC26" s="5"/>
      <c r="AD26" s="18"/>
    </row>
    <row r="27" spans="1:30" ht="13.5" customHeight="1">
      <c r="A27" s="40"/>
      <c r="B27" s="355" t="s">
        <v>44</v>
      </c>
      <c r="C27" s="358"/>
      <c r="D27" s="360">
        <v>1.1547344110854503</v>
      </c>
      <c r="E27" s="495"/>
      <c r="F27" s="495"/>
      <c r="G27" s="77">
        <v>8.083140877598153</v>
      </c>
      <c r="H27" s="496"/>
      <c r="I27" s="496"/>
      <c r="J27" s="77">
        <v>6.697459584295612</v>
      </c>
      <c r="K27" s="498"/>
      <c r="L27" s="498"/>
      <c r="M27" s="77">
        <v>5.773672055427252</v>
      </c>
      <c r="N27" s="499"/>
      <c r="O27" s="77">
        <v>3.233256351039261</v>
      </c>
      <c r="P27" s="500"/>
      <c r="Q27" s="500"/>
      <c r="R27" s="77">
        <v>3.695150115473441</v>
      </c>
      <c r="S27" s="501"/>
      <c r="T27" s="500"/>
      <c r="U27" s="77">
        <v>4.387990762124711</v>
      </c>
      <c r="V27" s="501"/>
      <c r="W27" s="500" t="s">
        <v>7</v>
      </c>
      <c r="X27" s="77">
        <v>2.771362586605081</v>
      </c>
      <c r="Y27" s="501"/>
      <c r="Z27" s="500"/>
      <c r="AA27" s="77">
        <v>64.20323325635104</v>
      </c>
      <c r="AB27" s="502"/>
      <c r="AC27" s="5"/>
      <c r="AD27" s="18"/>
    </row>
    <row r="28" spans="1:30" ht="13.5" customHeight="1">
      <c r="A28" s="40"/>
      <c r="B28" s="355" t="s">
        <v>45</v>
      </c>
      <c r="C28" s="358"/>
      <c r="D28" s="360">
        <v>0.6048387096774194</v>
      </c>
      <c r="E28" s="495"/>
      <c r="F28" s="495"/>
      <c r="G28" s="77">
        <v>7.459677419354838</v>
      </c>
      <c r="H28" s="496"/>
      <c r="I28" s="496"/>
      <c r="J28" s="77">
        <v>2.217741935483871</v>
      </c>
      <c r="K28" s="500"/>
      <c r="L28" s="500"/>
      <c r="M28" s="77">
        <v>2.8225806451612905</v>
      </c>
      <c r="N28" s="512"/>
      <c r="O28" s="77">
        <v>5.443548387096774</v>
      </c>
      <c r="P28" s="500"/>
      <c r="Q28" s="500"/>
      <c r="R28" s="77">
        <v>3.024193548387097</v>
      </c>
      <c r="S28" s="501"/>
      <c r="T28" s="500"/>
      <c r="U28" s="77">
        <v>5.040322580645161</v>
      </c>
      <c r="V28" s="501"/>
      <c r="W28" s="500" t="s">
        <v>7</v>
      </c>
      <c r="X28" s="77">
        <v>3.629032258064516</v>
      </c>
      <c r="Y28" s="501"/>
      <c r="Z28" s="500"/>
      <c r="AA28" s="77">
        <v>69.75806451612904</v>
      </c>
      <c r="AB28" s="502"/>
      <c r="AC28" s="5"/>
      <c r="AD28" s="18"/>
    </row>
    <row r="29" spans="1:30" ht="13.5" customHeight="1">
      <c r="A29" s="40"/>
      <c r="B29" s="355" t="s">
        <v>46</v>
      </c>
      <c r="C29" s="358"/>
      <c r="D29" s="360">
        <v>6.39470782800441</v>
      </c>
      <c r="E29" s="495"/>
      <c r="F29" s="495"/>
      <c r="G29" s="77">
        <v>19.845644983461963</v>
      </c>
      <c r="H29" s="496"/>
      <c r="I29" s="496"/>
      <c r="J29" s="77">
        <v>5.2921719955898565</v>
      </c>
      <c r="K29" s="498"/>
      <c r="L29" s="498"/>
      <c r="M29" s="77">
        <v>6.725468577728776</v>
      </c>
      <c r="N29" s="499"/>
      <c r="O29" s="77">
        <v>6.063947078280044</v>
      </c>
      <c r="P29" s="500"/>
      <c r="Q29" s="500"/>
      <c r="R29" s="77">
        <v>4.189636163175304</v>
      </c>
      <c r="S29" s="501"/>
      <c r="T29" s="500"/>
      <c r="U29" s="77">
        <v>3.9691289966923926</v>
      </c>
      <c r="V29" s="501"/>
      <c r="W29" s="500" t="s">
        <v>7</v>
      </c>
      <c r="X29" s="77">
        <v>3.6383682469680263</v>
      </c>
      <c r="Y29" s="501"/>
      <c r="Z29" s="500"/>
      <c r="AA29" s="77">
        <v>43.880926130099226</v>
      </c>
      <c r="AB29" s="502"/>
      <c r="AC29" s="5"/>
      <c r="AD29" s="18"/>
    </row>
    <row r="30" spans="1:30" ht="13.5" customHeight="1">
      <c r="A30" s="40"/>
      <c r="B30" s="355" t="s">
        <v>47</v>
      </c>
      <c r="C30" s="358"/>
      <c r="D30" s="360">
        <v>30.526315789473685</v>
      </c>
      <c r="E30" s="495"/>
      <c r="F30" s="495"/>
      <c r="G30" s="77">
        <v>32.16374269005848</v>
      </c>
      <c r="H30" s="496"/>
      <c r="I30" s="496"/>
      <c r="J30" s="77">
        <v>4.444444444444445</v>
      </c>
      <c r="K30" s="498"/>
      <c r="L30" s="498"/>
      <c r="M30" s="77">
        <v>2.9239766081871346</v>
      </c>
      <c r="N30" s="499"/>
      <c r="O30" s="77">
        <v>2.573099415204678</v>
      </c>
      <c r="P30" s="500"/>
      <c r="Q30" s="500"/>
      <c r="R30" s="77">
        <v>2.1052631578947367</v>
      </c>
      <c r="S30" s="501"/>
      <c r="T30" s="500"/>
      <c r="U30" s="77">
        <v>1.871345029239766</v>
      </c>
      <c r="V30" s="501"/>
      <c r="W30" s="500" t="s">
        <v>7</v>
      </c>
      <c r="X30" s="77">
        <v>3.1578947368421053</v>
      </c>
      <c r="Y30" s="501"/>
      <c r="Z30" s="500"/>
      <c r="AA30" s="77">
        <v>20.23391812865497</v>
      </c>
      <c r="AB30" s="502"/>
      <c r="AC30" s="5"/>
      <c r="AD30" s="18"/>
    </row>
    <row r="31" spans="1:30" ht="13.5" customHeight="1">
      <c r="A31" s="48"/>
      <c r="B31" s="357" t="s">
        <v>48</v>
      </c>
      <c r="C31" s="504"/>
      <c r="D31" s="505">
        <v>5.4404145077720205</v>
      </c>
      <c r="E31" s="506"/>
      <c r="F31" s="506"/>
      <c r="G31" s="78">
        <v>16.321243523316063</v>
      </c>
      <c r="H31" s="507"/>
      <c r="I31" s="507"/>
      <c r="J31" s="78">
        <v>5.699481865284974</v>
      </c>
      <c r="K31" s="508"/>
      <c r="L31" s="508"/>
      <c r="M31" s="78">
        <v>4.66321243523316</v>
      </c>
      <c r="N31" s="509"/>
      <c r="O31" s="78">
        <v>8.031088082901555</v>
      </c>
      <c r="P31" s="508"/>
      <c r="Q31" s="508"/>
      <c r="R31" s="78">
        <v>4.404145077720207</v>
      </c>
      <c r="S31" s="510"/>
      <c r="T31" s="508"/>
      <c r="U31" s="78">
        <v>6.7357512953367875</v>
      </c>
      <c r="V31" s="510"/>
      <c r="W31" s="508" t="s">
        <v>7</v>
      </c>
      <c r="X31" s="78">
        <v>5.181347150259067</v>
      </c>
      <c r="Y31" s="510"/>
      <c r="Z31" s="508"/>
      <c r="AA31" s="78">
        <v>43.523316062176164</v>
      </c>
      <c r="AB31" s="511"/>
      <c r="AC31" s="5"/>
      <c r="AD31" s="18"/>
    </row>
    <row r="32" spans="1:30" ht="13.5" customHeight="1">
      <c r="A32" s="40"/>
      <c r="B32" s="355" t="s">
        <v>49</v>
      </c>
      <c r="C32" s="358"/>
      <c r="D32" s="360">
        <v>37.80487804878049</v>
      </c>
      <c r="E32" s="495"/>
      <c r="F32" s="495"/>
      <c r="G32" s="77">
        <v>27.134146341463417</v>
      </c>
      <c r="H32" s="496"/>
      <c r="I32" s="496"/>
      <c r="J32" s="77">
        <v>4.2682926829268295</v>
      </c>
      <c r="K32" s="498"/>
      <c r="L32" s="498"/>
      <c r="M32" s="77">
        <v>3.048780487804878</v>
      </c>
      <c r="N32" s="499"/>
      <c r="O32" s="77">
        <v>2.540650406504065</v>
      </c>
      <c r="P32" s="500"/>
      <c r="Q32" s="500"/>
      <c r="R32" s="77">
        <v>1.524390243902439</v>
      </c>
      <c r="S32" s="501"/>
      <c r="T32" s="500"/>
      <c r="U32" s="77">
        <v>1.9308943089430894</v>
      </c>
      <c r="V32" s="501"/>
      <c r="W32" s="500" t="s">
        <v>7</v>
      </c>
      <c r="X32" s="77">
        <v>1.3211382113821137</v>
      </c>
      <c r="Y32" s="501"/>
      <c r="Z32" s="500"/>
      <c r="AA32" s="77">
        <v>20.426829268292682</v>
      </c>
      <c r="AB32" s="502"/>
      <c r="AC32" s="5"/>
      <c r="AD32" s="18"/>
    </row>
    <row r="33" spans="1:30" ht="13.5" customHeight="1">
      <c r="A33" s="40"/>
      <c r="B33" s="355" t="s">
        <v>50</v>
      </c>
      <c r="C33" s="358"/>
      <c r="D33" s="360">
        <v>63.75</v>
      </c>
      <c r="E33" s="495"/>
      <c r="F33" s="495"/>
      <c r="G33" s="77">
        <v>19.6875</v>
      </c>
      <c r="H33" s="496"/>
      <c r="I33" s="496"/>
      <c r="J33" s="77">
        <v>4.375</v>
      </c>
      <c r="K33" s="498"/>
      <c r="L33" s="498"/>
      <c r="M33" s="77">
        <v>1.875</v>
      </c>
      <c r="N33" s="499"/>
      <c r="O33" s="77">
        <v>2.8125</v>
      </c>
      <c r="P33" s="500"/>
      <c r="Q33" s="500"/>
      <c r="R33" s="77">
        <v>0.3125</v>
      </c>
      <c r="S33" s="501"/>
      <c r="T33" s="500"/>
      <c r="U33" s="77">
        <v>1.25</v>
      </c>
      <c r="V33" s="501"/>
      <c r="W33" s="500" t="s">
        <v>7</v>
      </c>
      <c r="X33" s="77">
        <v>0.9375</v>
      </c>
      <c r="Y33" s="501"/>
      <c r="Z33" s="500"/>
      <c r="AA33" s="77">
        <v>5</v>
      </c>
      <c r="AB33" s="502"/>
      <c r="AC33" s="5"/>
      <c r="AD33" s="18"/>
    </row>
    <row r="34" spans="1:30" ht="13.5" customHeight="1">
      <c r="A34" s="40"/>
      <c r="B34" s="355" t="s">
        <v>51</v>
      </c>
      <c r="C34" s="358"/>
      <c r="D34" s="360">
        <v>63.716814159292035</v>
      </c>
      <c r="E34" s="495"/>
      <c r="F34" s="495"/>
      <c r="G34" s="77">
        <v>20.530973451327434</v>
      </c>
      <c r="H34" s="496"/>
      <c r="I34" s="496"/>
      <c r="J34" s="77">
        <v>1.9469026548672566</v>
      </c>
      <c r="K34" s="498"/>
      <c r="L34" s="498"/>
      <c r="M34" s="77">
        <v>2.1238938053097347</v>
      </c>
      <c r="N34" s="499"/>
      <c r="O34" s="77">
        <v>2.3008849557522124</v>
      </c>
      <c r="P34" s="500"/>
      <c r="Q34" s="500"/>
      <c r="R34" s="77">
        <v>1.415929203539823</v>
      </c>
      <c r="S34" s="501"/>
      <c r="T34" s="500"/>
      <c r="U34" s="77">
        <v>0.8849557522123894</v>
      </c>
      <c r="V34" s="501"/>
      <c r="W34" s="500" t="s">
        <v>7</v>
      </c>
      <c r="X34" s="77">
        <v>0.5309734513274337</v>
      </c>
      <c r="Y34" s="501"/>
      <c r="Z34" s="500"/>
      <c r="AA34" s="77">
        <v>6.548672566371682</v>
      </c>
      <c r="AB34" s="502"/>
      <c r="AC34" s="5"/>
      <c r="AD34" s="18"/>
    </row>
    <row r="35" spans="1:30" ht="13.5" customHeight="1">
      <c r="A35" s="40"/>
      <c r="B35" s="355" t="s">
        <v>52</v>
      </c>
      <c r="C35" s="358"/>
      <c r="D35" s="360">
        <v>27.027027027027028</v>
      </c>
      <c r="E35" s="495"/>
      <c r="F35" s="495"/>
      <c r="G35" s="77">
        <v>18.91891891891892</v>
      </c>
      <c r="H35" s="496"/>
      <c r="I35" s="496"/>
      <c r="J35" s="77">
        <v>3.3783783783783785</v>
      </c>
      <c r="K35" s="498"/>
      <c r="L35" s="498"/>
      <c r="M35" s="77">
        <v>6.756756756756757</v>
      </c>
      <c r="N35" s="499"/>
      <c r="O35" s="77">
        <v>4.72972972972973</v>
      </c>
      <c r="P35" s="500"/>
      <c r="Q35" s="500"/>
      <c r="R35" s="77">
        <v>4.72972972972973</v>
      </c>
      <c r="S35" s="501"/>
      <c r="T35" s="500"/>
      <c r="U35" s="77">
        <v>5.405405405405405</v>
      </c>
      <c r="V35" s="501"/>
      <c r="W35" s="500" t="s">
        <v>7</v>
      </c>
      <c r="X35" s="77">
        <v>2.027027027027027</v>
      </c>
      <c r="Y35" s="501"/>
      <c r="Z35" s="500"/>
      <c r="AA35" s="77">
        <v>27.027027027027028</v>
      </c>
      <c r="AB35" s="502"/>
      <c r="AC35" s="5"/>
      <c r="AD35" s="18"/>
    </row>
    <row r="36" spans="1:30" ht="13.5" customHeight="1">
      <c r="A36" s="48"/>
      <c r="B36" s="357" t="s">
        <v>53</v>
      </c>
      <c r="C36" s="504"/>
      <c r="D36" s="505">
        <v>1.7391304347826086</v>
      </c>
      <c r="E36" s="506"/>
      <c r="F36" s="506"/>
      <c r="G36" s="78">
        <v>23.47826086956522</v>
      </c>
      <c r="H36" s="507"/>
      <c r="I36" s="507"/>
      <c r="J36" s="78">
        <v>8.695652173913043</v>
      </c>
      <c r="K36" s="513"/>
      <c r="L36" s="513"/>
      <c r="M36" s="78">
        <v>7.391304347826087</v>
      </c>
      <c r="N36" s="509"/>
      <c r="O36" s="78">
        <v>7.826086956521739</v>
      </c>
      <c r="P36" s="508"/>
      <c r="Q36" s="508"/>
      <c r="R36" s="78">
        <v>6.086956521739131</v>
      </c>
      <c r="S36" s="510"/>
      <c r="T36" s="508"/>
      <c r="U36" s="78">
        <v>6.521739130434782</v>
      </c>
      <c r="V36" s="510"/>
      <c r="W36" s="508" t="s">
        <v>7</v>
      </c>
      <c r="X36" s="78">
        <v>7.391304347826087</v>
      </c>
      <c r="Y36" s="510"/>
      <c r="Z36" s="508"/>
      <c r="AA36" s="78">
        <v>30.869565217391305</v>
      </c>
      <c r="AB36" s="511"/>
      <c r="AC36" s="5"/>
      <c r="AD36" s="18"/>
    </row>
    <row r="37" spans="1:30" ht="13.5" customHeight="1">
      <c r="A37" s="40"/>
      <c r="B37" s="355" t="s">
        <v>54</v>
      </c>
      <c r="C37" s="358"/>
      <c r="D37" s="360">
        <v>0.18083182640144665</v>
      </c>
      <c r="E37" s="495"/>
      <c r="F37" s="495"/>
      <c r="G37" s="77">
        <v>2.7124773960216997</v>
      </c>
      <c r="H37" s="496"/>
      <c r="I37" s="496"/>
      <c r="J37" s="77">
        <v>2.3508137432188065</v>
      </c>
      <c r="K37" s="500"/>
      <c r="L37" s="500"/>
      <c r="M37" s="77">
        <v>0.5424954792043399</v>
      </c>
      <c r="N37" s="512"/>
      <c r="O37" s="77">
        <v>1.9891500904159132</v>
      </c>
      <c r="P37" s="500"/>
      <c r="Q37" s="500"/>
      <c r="R37" s="77">
        <v>1.9891500904159132</v>
      </c>
      <c r="S37" s="501"/>
      <c r="T37" s="500"/>
      <c r="U37" s="77">
        <v>2.1699819168173597</v>
      </c>
      <c r="V37" s="501"/>
      <c r="W37" s="500" t="s">
        <v>7</v>
      </c>
      <c r="X37" s="77">
        <v>1.2658227848101267</v>
      </c>
      <c r="Y37" s="501"/>
      <c r="Z37" s="500"/>
      <c r="AA37" s="77">
        <v>86.79927667269439</v>
      </c>
      <c r="AB37" s="502"/>
      <c r="AC37" s="5"/>
      <c r="AD37" s="18"/>
    </row>
    <row r="38" spans="1:30" ht="13.5" customHeight="1">
      <c r="A38" s="40"/>
      <c r="B38" s="355" t="s">
        <v>55</v>
      </c>
      <c r="C38" s="358"/>
      <c r="D38" s="360">
        <v>42.5531914893617</v>
      </c>
      <c r="E38" s="495"/>
      <c r="F38" s="495"/>
      <c r="G38" s="77">
        <v>30.141843971631204</v>
      </c>
      <c r="H38" s="503"/>
      <c r="I38" s="503"/>
      <c r="J38" s="77">
        <v>2.8368794326241136</v>
      </c>
      <c r="K38" s="498"/>
      <c r="L38" s="498"/>
      <c r="M38" s="77">
        <v>3.900709219858156</v>
      </c>
      <c r="N38" s="499"/>
      <c r="O38" s="77">
        <v>2.482269503546099</v>
      </c>
      <c r="P38" s="500"/>
      <c r="Q38" s="500"/>
      <c r="R38" s="77">
        <v>1.7730496453900708</v>
      </c>
      <c r="S38" s="501"/>
      <c r="T38" s="500"/>
      <c r="U38" s="77">
        <v>2.482269503546099</v>
      </c>
      <c r="V38" s="501"/>
      <c r="W38" s="500" t="s">
        <v>7</v>
      </c>
      <c r="X38" s="77">
        <v>2.8368794326241136</v>
      </c>
      <c r="Y38" s="501"/>
      <c r="Z38" s="500"/>
      <c r="AA38" s="77">
        <v>10.99290780141844</v>
      </c>
      <c r="AB38" s="502"/>
      <c r="AC38" s="5"/>
      <c r="AD38" s="18"/>
    </row>
    <row r="39" spans="1:30" ht="13.5" customHeight="1">
      <c r="A39" s="40"/>
      <c r="B39" s="355" t="s">
        <v>56</v>
      </c>
      <c r="C39" s="358"/>
      <c r="D39" s="360">
        <v>2.5705329153605017</v>
      </c>
      <c r="E39" s="495"/>
      <c r="F39" s="495"/>
      <c r="G39" s="77">
        <v>16.802507836990596</v>
      </c>
      <c r="H39" s="496"/>
      <c r="I39" s="496"/>
      <c r="J39" s="77">
        <v>3.824451410658307</v>
      </c>
      <c r="K39" s="498"/>
      <c r="L39" s="498"/>
      <c r="M39" s="77">
        <v>4.576802507836991</v>
      </c>
      <c r="N39" s="499"/>
      <c r="O39" s="77">
        <v>5.329153605015674</v>
      </c>
      <c r="P39" s="500"/>
      <c r="Q39" s="500"/>
      <c r="R39" s="77">
        <v>4.45141065830721</v>
      </c>
      <c r="S39" s="501"/>
      <c r="T39" s="500"/>
      <c r="U39" s="77">
        <v>3.4482758620689653</v>
      </c>
      <c r="V39" s="501"/>
      <c r="W39" s="500" t="s">
        <v>7</v>
      </c>
      <c r="X39" s="77">
        <v>4.45141065830721</v>
      </c>
      <c r="Y39" s="501"/>
      <c r="Z39" s="500"/>
      <c r="AA39" s="77">
        <v>54.54545454545455</v>
      </c>
      <c r="AB39" s="502"/>
      <c r="AC39" s="5"/>
      <c r="AD39" s="18"/>
    </row>
    <row r="40" spans="1:30" ht="13.5" customHeight="1">
      <c r="A40" s="40"/>
      <c r="B40" s="355" t="s">
        <v>57</v>
      </c>
      <c r="C40" s="358"/>
      <c r="D40" s="360">
        <v>7.713125845737483</v>
      </c>
      <c r="E40" s="495"/>
      <c r="F40" s="495"/>
      <c r="G40" s="77">
        <v>25.16914749661705</v>
      </c>
      <c r="H40" s="496"/>
      <c r="I40" s="496"/>
      <c r="J40" s="77">
        <v>6.7658998646820026</v>
      </c>
      <c r="K40" s="498"/>
      <c r="L40" s="498"/>
      <c r="M40" s="77">
        <v>4.600811907983762</v>
      </c>
      <c r="N40" s="499"/>
      <c r="O40" s="77">
        <v>4.600811907983762</v>
      </c>
      <c r="P40" s="500"/>
      <c r="Q40" s="500"/>
      <c r="R40" s="77">
        <v>4.7361299052774015</v>
      </c>
      <c r="S40" s="501"/>
      <c r="T40" s="500"/>
      <c r="U40" s="77">
        <v>4.330175913396482</v>
      </c>
      <c r="V40" s="501"/>
      <c r="W40" s="500" t="s">
        <v>7</v>
      </c>
      <c r="X40" s="77">
        <v>4.871447902571042</v>
      </c>
      <c r="Y40" s="501"/>
      <c r="Z40" s="500"/>
      <c r="AA40" s="77">
        <v>37.21244925575101</v>
      </c>
      <c r="AB40" s="502"/>
      <c r="AC40" s="5"/>
      <c r="AD40" s="18"/>
    </row>
    <row r="41" spans="1:30" ht="13.5" customHeight="1">
      <c r="A41" s="48"/>
      <c r="B41" s="357" t="s">
        <v>58</v>
      </c>
      <c r="C41" s="504"/>
      <c r="D41" s="505">
        <v>74.53083109919571</v>
      </c>
      <c r="E41" s="506"/>
      <c r="F41" s="506"/>
      <c r="G41" s="78">
        <v>18.230563002680967</v>
      </c>
      <c r="H41" s="515"/>
      <c r="I41" s="515"/>
      <c r="J41" s="78">
        <v>1.876675603217158</v>
      </c>
      <c r="K41" s="513"/>
      <c r="L41" s="513"/>
      <c r="M41" s="78">
        <v>0.8042895442359249</v>
      </c>
      <c r="N41" s="499"/>
      <c r="O41" s="77">
        <v>0.5361930294906166</v>
      </c>
      <c r="P41" s="508"/>
      <c r="Q41" s="508"/>
      <c r="R41" s="78">
        <v>0.5361930294906166</v>
      </c>
      <c r="S41" s="510"/>
      <c r="T41" s="508"/>
      <c r="U41" s="78">
        <v>0</v>
      </c>
      <c r="V41" s="510"/>
      <c r="W41" s="508" t="s">
        <v>7</v>
      </c>
      <c r="X41" s="78">
        <v>0.2680965147453083</v>
      </c>
      <c r="Y41" s="510"/>
      <c r="Z41" s="508"/>
      <c r="AA41" s="78">
        <v>3.2171581769436997</v>
      </c>
      <c r="AB41" s="511"/>
      <c r="AC41" s="5"/>
      <c r="AD41" s="18"/>
    </row>
    <row r="42" spans="1:30" ht="13.5" customHeight="1">
      <c r="A42" s="40"/>
      <c r="B42" s="355" t="s">
        <v>59</v>
      </c>
      <c r="C42" s="358"/>
      <c r="D42" s="360">
        <v>3.5538005923000986</v>
      </c>
      <c r="E42" s="495"/>
      <c r="F42" s="495"/>
      <c r="G42" s="77">
        <v>30.50345508390918</v>
      </c>
      <c r="H42" s="496"/>
      <c r="I42" s="496"/>
      <c r="J42" s="77">
        <v>8.7857847976308</v>
      </c>
      <c r="K42" s="498"/>
      <c r="L42" s="498"/>
      <c r="M42" s="80">
        <v>5.7255676209279365</v>
      </c>
      <c r="N42" s="516"/>
      <c r="O42" s="80">
        <v>5.330700888450148</v>
      </c>
      <c r="P42" s="500"/>
      <c r="Q42" s="500"/>
      <c r="R42" s="77">
        <v>5.824284304047384</v>
      </c>
      <c r="S42" s="501"/>
      <c r="T42" s="500"/>
      <c r="U42" s="77">
        <v>4.8371174728529125</v>
      </c>
      <c r="V42" s="501"/>
      <c r="W42" s="500" t="s">
        <v>7</v>
      </c>
      <c r="X42" s="77">
        <v>3.2576505429417573</v>
      </c>
      <c r="Y42" s="501"/>
      <c r="Z42" s="500"/>
      <c r="AA42" s="77">
        <v>32.181638696939785</v>
      </c>
      <c r="AB42" s="502"/>
      <c r="AC42" s="5"/>
      <c r="AD42" s="18"/>
    </row>
    <row r="43" spans="1:30" ht="13.5" customHeight="1">
      <c r="A43" s="40"/>
      <c r="B43" s="355" t="s">
        <v>60</v>
      </c>
      <c r="C43" s="358"/>
      <c r="D43" s="360">
        <v>32.48730964467005</v>
      </c>
      <c r="E43" s="495"/>
      <c r="F43" s="495"/>
      <c r="G43" s="77">
        <v>25.380710659898476</v>
      </c>
      <c r="H43" s="496"/>
      <c r="I43" s="496"/>
      <c r="J43" s="77">
        <v>2.8764805414551606</v>
      </c>
      <c r="K43" s="498"/>
      <c r="L43" s="498"/>
      <c r="M43" s="77">
        <v>4.230118443316413</v>
      </c>
      <c r="N43" s="499"/>
      <c r="O43" s="77">
        <v>2.030456852791878</v>
      </c>
      <c r="P43" s="500"/>
      <c r="Q43" s="500"/>
      <c r="R43" s="77">
        <v>3.045685279187817</v>
      </c>
      <c r="S43" s="501"/>
      <c r="T43" s="500"/>
      <c r="U43" s="77">
        <v>3.214890016920474</v>
      </c>
      <c r="V43" s="501"/>
      <c r="W43" s="500" t="s">
        <v>7</v>
      </c>
      <c r="X43" s="77">
        <v>1.5228426395939085</v>
      </c>
      <c r="Y43" s="501"/>
      <c r="Z43" s="500"/>
      <c r="AA43" s="77">
        <v>25.21150592216582</v>
      </c>
      <c r="AB43" s="502"/>
      <c r="AC43" s="5"/>
      <c r="AD43" s="18"/>
    </row>
    <row r="44" spans="1:30" ht="13.5" customHeight="1">
      <c r="A44" s="40"/>
      <c r="B44" s="355" t="s">
        <v>61</v>
      </c>
      <c r="C44" s="358"/>
      <c r="D44" s="360">
        <v>30.20304568527919</v>
      </c>
      <c r="E44" s="495"/>
      <c r="F44" s="495"/>
      <c r="G44" s="77">
        <v>27.411167512690355</v>
      </c>
      <c r="H44" s="496"/>
      <c r="I44" s="496"/>
      <c r="J44" s="77">
        <v>4.822335025380711</v>
      </c>
      <c r="K44" s="498"/>
      <c r="L44" s="498"/>
      <c r="M44" s="77">
        <v>4.568527918781726</v>
      </c>
      <c r="N44" s="499"/>
      <c r="O44" s="77">
        <v>2.7918781725888326</v>
      </c>
      <c r="P44" s="500"/>
      <c r="Q44" s="500"/>
      <c r="R44" s="77">
        <v>1.015228426395939</v>
      </c>
      <c r="S44" s="501"/>
      <c r="T44" s="500"/>
      <c r="U44" s="77">
        <v>3.8071065989847717</v>
      </c>
      <c r="V44" s="501"/>
      <c r="W44" s="500" t="s">
        <v>7</v>
      </c>
      <c r="X44" s="77">
        <v>2.5380710659898478</v>
      </c>
      <c r="Y44" s="501"/>
      <c r="Z44" s="500"/>
      <c r="AA44" s="77">
        <v>22.84263959390863</v>
      </c>
      <c r="AB44" s="502"/>
      <c r="AC44" s="5"/>
      <c r="AD44" s="18"/>
    </row>
    <row r="45" spans="1:30" ht="13.5" customHeight="1">
      <c r="A45" s="40"/>
      <c r="B45" s="355" t="s">
        <v>62</v>
      </c>
      <c r="C45" s="358"/>
      <c r="D45" s="360">
        <v>15.504400812457684</v>
      </c>
      <c r="E45" s="495"/>
      <c r="F45" s="495"/>
      <c r="G45" s="77">
        <v>24.373730534867974</v>
      </c>
      <c r="H45" s="496"/>
      <c r="I45" s="496"/>
      <c r="J45" s="77">
        <v>4.807041299932295</v>
      </c>
      <c r="K45" s="498"/>
      <c r="L45" s="498"/>
      <c r="M45" s="77">
        <v>3.6560595802301963</v>
      </c>
      <c r="N45" s="499"/>
      <c r="O45" s="77">
        <v>3.9268788083953963</v>
      </c>
      <c r="P45" s="500"/>
      <c r="Q45" s="500"/>
      <c r="R45" s="77">
        <v>4.197698036560595</v>
      </c>
      <c r="S45" s="501"/>
      <c r="T45" s="500"/>
      <c r="U45" s="77">
        <v>2.0988490182802977</v>
      </c>
      <c r="V45" s="501"/>
      <c r="W45" s="500" t="s">
        <v>7</v>
      </c>
      <c r="X45" s="77">
        <v>2.911306702775897</v>
      </c>
      <c r="Y45" s="501"/>
      <c r="Z45" s="500"/>
      <c r="AA45" s="77">
        <v>38.52403520649966</v>
      </c>
      <c r="AB45" s="502"/>
      <c r="AC45" s="5"/>
      <c r="AD45" s="18"/>
    </row>
    <row r="46" spans="1:30" ht="13.5" customHeight="1">
      <c r="A46" s="48"/>
      <c r="B46" s="357" t="s">
        <v>63</v>
      </c>
      <c r="C46" s="504"/>
      <c r="D46" s="505">
        <v>1.680672268907563</v>
      </c>
      <c r="E46" s="506"/>
      <c r="F46" s="506"/>
      <c r="G46" s="78">
        <v>98.31932773109244</v>
      </c>
      <c r="H46" s="507"/>
      <c r="I46" s="507"/>
      <c r="J46" s="78">
        <v>0</v>
      </c>
      <c r="K46" s="513"/>
      <c r="L46" s="513"/>
      <c r="M46" s="78">
        <v>0</v>
      </c>
      <c r="N46" s="509"/>
      <c r="O46" s="78">
        <v>0</v>
      </c>
      <c r="P46" s="508"/>
      <c r="Q46" s="508"/>
      <c r="R46" s="78">
        <v>0</v>
      </c>
      <c r="S46" s="510"/>
      <c r="T46" s="508"/>
      <c r="U46" s="78">
        <v>0</v>
      </c>
      <c r="V46" s="510"/>
      <c r="W46" s="508" t="s">
        <v>7</v>
      </c>
      <c r="X46" s="78">
        <v>0</v>
      </c>
      <c r="Y46" s="510"/>
      <c r="Z46" s="508"/>
      <c r="AA46" s="78">
        <v>0</v>
      </c>
      <c r="AB46" s="511"/>
      <c r="AC46" s="5"/>
      <c r="AD46" s="18"/>
    </row>
    <row r="47" spans="1:30" ht="13.5" customHeight="1">
      <c r="A47" s="40"/>
      <c r="B47" s="355" t="s">
        <v>64</v>
      </c>
      <c r="C47" s="358"/>
      <c r="D47" s="77">
        <v>1.3513513513513513</v>
      </c>
      <c r="E47" s="517"/>
      <c r="F47" s="517"/>
      <c r="G47" s="77">
        <v>14.864864864864863</v>
      </c>
      <c r="H47" s="496"/>
      <c r="I47" s="496"/>
      <c r="J47" s="77">
        <v>4.054054054054054</v>
      </c>
      <c r="K47" s="498"/>
      <c r="L47" s="498"/>
      <c r="M47" s="80">
        <v>6.756756756756757</v>
      </c>
      <c r="N47" s="499"/>
      <c r="O47" s="77">
        <v>8.108108108108109</v>
      </c>
      <c r="P47" s="500"/>
      <c r="Q47" s="500"/>
      <c r="R47" s="77">
        <v>6.756756756756757</v>
      </c>
      <c r="S47" s="501"/>
      <c r="T47" s="500"/>
      <c r="U47" s="77">
        <v>4.054054054054054</v>
      </c>
      <c r="V47" s="501"/>
      <c r="W47" s="500" t="s">
        <v>7</v>
      </c>
      <c r="X47" s="77">
        <v>6.756756756756757</v>
      </c>
      <c r="Y47" s="501"/>
      <c r="Z47" s="500"/>
      <c r="AA47" s="77">
        <v>47.2972972972973</v>
      </c>
      <c r="AB47" s="502"/>
      <c r="AC47" s="5"/>
      <c r="AD47" s="18"/>
    </row>
    <row r="48" spans="1:30" ht="13.5" customHeight="1">
      <c r="A48" s="40"/>
      <c r="B48" s="355" t="s">
        <v>65</v>
      </c>
      <c r="C48" s="358"/>
      <c r="D48" s="360">
        <v>12.073490813648293</v>
      </c>
      <c r="E48" s="495"/>
      <c r="F48" s="495"/>
      <c r="G48" s="77">
        <v>18.37270341207349</v>
      </c>
      <c r="H48" s="496"/>
      <c r="I48" s="496"/>
      <c r="J48" s="77">
        <v>4.724409448818897</v>
      </c>
      <c r="K48" s="500"/>
      <c r="L48" s="500"/>
      <c r="M48" s="77">
        <v>4.4619422572178475</v>
      </c>
      <c r="N48" s="499"/>
      <c r="O48" s="77">
        <v>4.4619422572178475</v>
      </c>
      <c r="P48" s="500"/>
      <c r="Q48" s="500"/>
      <c r="R48" s="77">
        <v>5.2493438320209975</v>
      </c>
      <c r="S48" s="501"/>
      <c r="T48" s="500"/>
      <c r="U48" s="77">
        <v>2.3622047244094486</v>
      </c>
      <c r="V48" s="501"/>
      <c r="W48" s="500" t="s">
        <v>7</v>
      </c>
      <c r="X48" s="77">
        <v>5.511811023622047</v>
      </c>
      <c r="Y48" s="501"/>
      <c r="Z48" s="500"/>
      <c r="AA48" s="77">
        <v>42.78215223097113</v>
      </c>
      <c r="AB48" s="502"/>
      <c r="AC48" s="5"/>
      <c r="AD48" s="18"/>
    </row>
    <row r="49" spans="1:30" ht="13.5" customHeight="1">
      <c r="A49" s="40"/>
      <c r="B49" s="355" t="s">
        <v>66</v>
      </c>
      <c r="C49" s="358"/>
      <c r="D49" s="360">
        <v>64.87252124645893</v>
      </c>
      <c r="E49" s="495"/>
      <c r="F49" s="495"/>
      <c r="G49" s="77">
        <v>26.34560906515581</v>
      </c>
      <c r="H49" s="496"/>
      <c r="I49" s="496"/>
      <c r="J49" s="77">
        <v>2.54957507082153</v>
      </c>
      <c r="K49" s="498"/>
      <c r="L49" s="498"/>
      <c r="M49" s="77">
        <v>1.4164305949008498</v>
      </c>
      <c r="N49" s="499"/>
      <c r="O49" s="77">
        <v>1.4164305949008498</v>
      </c>
      <c r="P49" s="500"/>
      <c r="Q49" s="500"/>
      <c r="R49" s="77">
        <v>0.28328611898017</v>
      </c>
      <c r="S49" s="501"/>
      <c r="T49" s="500"/>
      <c r="U49" s="77">
        <v>1.4164305949008498</v>
      </c>
      <c r="V49" s="501"/>
      <c r="W49" s="500" t="s">
        <v>7</v>
      </c>
      <c r="X49" s="77">
        <v>0.28328611898017</v>
      </c>
      <c r="Y49" s="501"/>
      <c r="Z49" s="500"/>
      <c r="AA49" s="77">
        <v>1.41643059490085</v>
      </c>
      <c r="AB49" s="502"/>
      <c r="AC49" s="5"/>
      <c r="AD49" s="18"/>
    </row>
    <row r="50" spans="1:30" ht="13.5" customHeight="1">
      <c r="A50" s="40"/>
      <c r="B50" s="355" t="s">
        <v>67</v>
      </c>
      <c r="C50" s="358"/>
      <c r="D50" s="360">
        <v>17.520661157024794</v>
      </c>
      <c r="E50" s="495"/>
      <c r="F50" s="495"/>
      <c r="G50" s="77">
        <v>17.520661157024794</v>
      </c>
      <c r="H50" s="496"/>
      <c r="I50" s="496"/>
      <c r="J50" s="77">
        <v>5.454545454545454</v>
      </c>
      <c r="K50" s="498"/>
      <c r="L50" s="498"/>
      <c r="M50" s="77">
        <v>5.289256198347108</v>
      </c>
      <c r="N50" s="499"/>
      <c r="O50" s="77">
        <v>3.9669421487603307</v>
      </c>
      <c r="P50" s="500"/>
      <c r="Q50" s="500"/>
      <c r="R50" s="77">
        <v>3.8016528925619837</v>
      </c>
      <c r="S50" s="501"/>
      <c r="T50" s="500"/>
      <c r="U50" s="77">
        <v>2.479338842975207</v>
      </c>
      <c r="V50" s="501"/>
      <c r="W50" s="500" t="s">
        <v>7</v>
      </c>
      <c r="X50" s="77">
        <v>1.8181818181818181</v>
      </c>
      <c r="Y50" s="501"/>
      <c r="Z50" s="500"/>
      <c r="AA50" s="77">
        <v>42.14876033057851</v>
      </c>
      <c r="AB50" s="502"/>
      <c r="AC50" s="5"/>
      <c r="AD50" s="18"/>
    </row>
    <row r="51" spans="1:30" ht="13.5" customHeight="1">
      <c r="A51" s="40"/>
      <c r="B51" s="355" t="s">
        <v>68</v>
      </c>
      <c r="C51" s="358"/>
      <c r="D51" s="360">
        <v>0.05714285714285714</v>
      </c>
      <c r="E51" s="495"/>
      <c r="F51" s="495"/>
      <c r="G51" s="77">
        <v>31.771428571428572</v>
      </c>
      <c r="H51" s="496"/>
      <c r="I51" s="496"/>
      <c r="J51" s="77">
        <v>4.9714285714285715</v>
      </c>
      <c r="K51" s="498"/>
      <c r="L51" s="498"/>
      <c r="M51" s="77">
        <v>4.114285714285714</v>
      </c>
      <c r="N51" s="499"/>
      <c r="O51" s="77">
        <v>2.4571428571428573</v>
      </c>
      <c r="P51" s="500"/>
      <c r="Q51" s="500"/>
      <c r="R51" s="77">
        <v>3.4285714285714284</v>
      </c>
      <c r="S51" s="501"/>
      <c r="T51" s="500"/>
      <c r="U51" s="77">
        <v>2.5714285714285716</v>
      </c>
      <c r="V51" s="501"/>
      <c r="W51" s="500" t="s">
        <v>7</v>
      </c>
      <c r="X51" s="77">
        <v>2.857142857142857</v>
      </c>
      <c r="Y51" s="501"/>
      <c r="Z51" s="500"/>
      <c r="AA51" s="77">
        <v>47.77142857142857</v>
      </c>
      <c r="AB51" s="502"/>
      <c r="AC51" s="5"/>
      <c r="AD51" s="18"/>
    </row>
    <row r="52" spans="1:30" ht="13.5" customHeight="1">
      <c r="A52" s="40"/>
      <c r="B52" s="355" t="s">
        <v>69</v>
      </c>
      <c r="C52" s="358"/>
      <c r="D52" s="360">
        <v>21.17117117117117</v>
      </c>
      <c r="E52" s="495"/>
      <c r="F52" s="495"/>
      <c r="G52" s="77">
        <v>28.378378378378383</v>
      </c>
      <c r="H52" s="496"/>
      <c r="I52" s="496"/>
      <c r="J52" s="77">
        <v>5.405405405405405</v>
      </c>
      <c r="K52" s="498"/>
      <c r="L52" s="498"/>
      <c r="M52" s="77">
        <v>7.207207207207207</v>
      </c>
      <c r="N52" s="499"/>
      <c r="O52" s="77">
        <v>1.3513513513513513</v>
      </c>
      <c r="P52" s="500"/>
      <c r="Q52" s="500"/>
      <c r="R52" s="77">
        <v>2.2522522522522523</v>
      </c>
      <c r="S52" s="501"/>
      <c r="T52" s="500"/>
      <c r="U52" s="77">
        <v>4.054054054054054</v>
      </c>
      <c r="V52" s="501"/>
      <c r="W52" s="500" t="s">
        <v>7</v>
      </c>
      <c r="X52" s="77">
        <v>0.9009009009009009</v>
      </c>
      <c r="Y52" s="501"/>
      <c r="Z52" s="500"/>
      <c r="AA52" s="77">
        <v>29.27927927927928</v>
      </c>
      <c r="AB52" s="502"/>
      <c r="AC52" s="5"/>
      <c r="AD52" s="18"/>
    </row>
    <row r="53" spans="1:30" ht="13.5" customHeight="1">
      <c r="A53" s="47"/>
      <c r="B53" s="73" t="s">
        <v>70</v>
      </c>
      <c r="C53" s="518"/>
      <c r="D53" s="356">
        <v>15.384615384615385</v>
      </c>
      <c r="E53" s="519"/>
      <c r="F53" s="519"/>
      <c r="G53" s="80">
        <v>44.534412955465584</v>
      </c>
      <c r="H53" s="520"/>
      <c r="I53" s="520"/>
      <c r="J53" s="80">
        <v>10.121457489878543</v>
      </c>
      <c r="K53" s="521"/>
      <c r="L53" s="521"/>
      <c r="M53" s="80">
        <v>7.6923076923076925</v>
      </c>
      <c r="N53" s="516"/>
      <c r="O53" s="80">
        <v>6.882591093117409</v>
      </c>
      <c r="P53" s="522"/>
      <c r="Q53" s="522"/>
      <c r="R53" s="80">
        <v>3.2388663967611335</v>
      </c>
      <c r="S53" s="523"/>
      <c r="T53" s="522"/>
      <c r="U53" s="80">
        <v>2.834008097165992</v>
      </c>
      <c r="V53" s="523"/>
      <c r="W53" s="522" t="s">
        <v>7</v>
      </c>
      <c r="X53" s="80">
        <v>2.0242914979757085</v>
      </c>
      <c r="Y53" s="523"/>
      <c r="Z53" s="522"/>
      <c r="AA53" s="80">
        <v>7.28744939271255</v>
      </c>
      <c r="AB53" s="524"/>
      <c r="AC53" s="5"/>
      <c r="AD53" s="18"/>
    </row>
    <row r="54" spans="1:30" ht="13.5" customHeight="1">
      <c r="A54" s="40"/>
      <c r="B54" s="355" t="s">
        <v>72</v>
      </c>
      <c r="C54" s="358"/>
      <c r="D54" s="360">
        <v>17.84869976359338</v>
      </c>
      <c r="E54" s="495"/>
      <c r="F54" s="495"/>
      <c r="G54" s="77">
        <v>31.914893617021278</v>
      </c>
      <c r="H54" s="503"/>
      <c r="I54" s="503"/>
      <c r="J54" s="77">
        <v>6.264775413711584</v>
      </c>
      <c r="K54" s="498"/>
      <c r="L54" s="498"/>
      <c r="M54" s="77">
        <v>5.200945626477542</v>
      </c>
      <c r="N54" s="499"/>
      <c r="O54" s="77">
        <v>3.309692671394799</v>
      </c>
      <c r="P54" s="500"/>
      <c r="Q54" s="500"/>
      <c r="R54" s="77">
        <v>2.7186761229314422</v>
      </c>
      <c r="S54" s="501"/>
      <c r="T54" s="500"/>
      <c r="U54" s="77">
        <v>3.309692671394799</v>
      </c>
      <c r="V54" s="501"/>
      <c r="W54" s="500" t="s">
        <v>7</v>
      </c>
      <c r="X54" s="77">
        <v>2.127659574468085</v>
      </c>
      <c r="Y54" s="501"/>
      <c r="Z54" s="500"/>
      <c r="AA54" s="77">
        <v>27.30496453900709</v>
      </c>
      <c r="AB54" s="502"/>
      <c r="AC54" s="5"/>
      <c r="AD54" s="18"/>
    </row>
    <row r="55" spans="1:30" ht="13.5" customHeight="1">
      <c r="A55" s="40"/>
      <c r="B55" s="355" t="s">
        <v>73</v>
      </c>
      <c r="C55" s="358"/>
      <c r="D55" s="360">
        <v>21.631878557874764</v>
      </c>
      <c r="E55" s="495"/>
      <c r="F55" s="495"/>
      <c r="G55" s="77">
        <v>24.28842504743833</v>
      </c>
      <c r="H55" s="496"/>
      <c r="I55" s="496"/>
      <c r="J55" s="77">
        <v>4.364326375711575</v>
      </c>
      <c r="K55" s="498"/>
      <c r="L55" s="498"/>
      <c r="M55" s="77">
        <v>3.415559772296015</v>
      </c>
      <c r="N55" s="499"/>
      <c r="O55" s="77">
        <v>2.846299810246679</v>
      </c>
      <c r="P55" s="500"/>
      <c r="Q55" s="500"/>
      <c r="R55" s="77">
        <v>4.174573055028463</v>
      </c>
      <c r="S55" s="501"/>
      <c r="T55" s="500"/>
      <c r="U55" s="77">
        <v>2.6565464895635675</v>
      </c>
      <c r="V55" s="501"/>
      <c r="W55" s="500" t="s">
        <v>7</v>
      </c>
      <c r="X55" s="77">
        <v>3.795066413662239</v>
      </c>
      <c r="Y55" s="501"/>
      <c r="Z55" s="500"/>
      <c r="AA55" s="77">
        <v>32.82732447817837</v>
      </c>
      <c r="AB55" s="502"/>
      <c r="AC55" s="5"/>
      <c r="AD55" s="18"/>
    </row>
    <row r="56" spans="1:30" ht="13.5" customHeight="1">
      <c r="A56" s="40"/>
      <c r="B56" s="355" t="s">
        <v>74</v>
      </c>
      <c r="C56" s="358"/>
      <c r="D56" s="360">
        <v>21.10726643598616</v>
      </c>
      <c r="E56" s="495"/>
      <c r="F56" s="495"/>
      <c r="G56" s="77">
        <v>45.155709342560556</v>
      </c>
      <c r="H56" s="496"/>
      <c r="I56" s="496"/>
      <c r="J56" s="77">
        <v>9.515570934256056</v>
      </c>
      <c r="K56" s="500"/>
      <c r="L56" s="500"/>
      <c r="M56" s="77">
        <v>4.844290657439446</v>
      </c>
      <c r="N56" s="512"/>
      <c r="O56" s="77">
        <v>4.498269896193771</v>
      </c>
      <c r="P56" s="500"/>
      <c r="Q56" s="500"/>
      <c r="R56" s="77">
        <v>2.7681660899653977</v>
      </c>
      <c r="S56" s="501"/>
      <c r="T56" s="500"/>
      <c r="U56" s="77">
        <v>2.5951557093425603</v>
      </c>
      <c r="V56" s="501"/>
      <c r="W56" s="500" t="s">
        <v>7</v>
      </c>
      <c r="X56" s="77">
        <v>3.4602076124567476</v>
      </c>
      <c r="Y56" s="501"/>
      <c r="Z56" s="500"/>
      <c r="AA56" s="77">
        <v>6.055363321799308</v>
      </c>
      <c r="AB56" s="502"/>
      <c r="AC56" s="5"/>
      <c r="AD56" s="18"/>
    </row>
    <row r="57" spans="1:30" ht="13.5" customHeight="1">
      <c r="A57" s="40"/>
      <c r="B57" s="355" t="s">
        <v>75</v>
      </c>
      <c r="C57" s="358"/>
      <c r="D57" s="360">
        <v>31.52777777777778</v>
      </c>
      <c r="E57" s="495"/>
      <c r="F57" s="495"/>
      <c r="G57" s="77">
        <v>34.583333333333336</v>
      </c>
      <c r="H57" s="525"/>
      <c r="I57" s="503"/>
      <c r="J57" s="77">
        <v>4.166666666666667</v>
      </c>
      <c r="K57" s="498"/>
      <c r="L57" s="498"/>
      <c r="M57" s="77">
        <v>3.1944444444444446</v>
      </c>
      <c r="N57" s="499"/>
      <c r="O57" s="77">
        <v>1.8055555555555556</v>
      </c>
      <c r="P57" s="500"/>
      <c r="Q57" s="500"/>
      <c r="R57" s="77">
        <v>1.25</v>
      </c>
      <c r="S57" s="501"/>
      <c r="T57" s="500"/>
      <c r="U57" s="77">
        <v>1.9444444444444444</v>
      </c>
      <c r="V57" s="501"/>
      <c r="W57" s="500" t="s">
        <v>7</v>
      </c>
      <c r="X57" s="77">
        <v>1.25</v>
      </c>
      <c r="Y57" s="501"/>
      <c r="Z57" s="500"/>
      <c r="AA57" s="77">
        <v>20.27777777777778</v>
      </c>
      <c r="AB57" s="502"/>
      <c r="AC57" s="5"/>
      <c r="AD57" s="18"/>
    </row>
    <row r="58" spans="1:30" ht="13.5" customHeight="1">
      <c r="A58" s="40"/>
      <c r="B58" s="357" t="s">
        <v>76</v>
      </c>
      <c r="C58" s="504"/>
      <c r="D58" s="505">
        <v>47.5177304964539</v>
      </c>
      <c r="E58" s="506"/>
      <c r="F58" s="506"/>
      <c r="G58" s="78">
        <v>33.333333333333336</v>
      </c>
      <c r="H58" s="507"/>
      <c r="I58" s="507"/>
      <c r="J58" s="78">
        <v>3.5460992907801416</v>
      </c>
      <c r="K58" s="513"/>
      <c r="L58" s="513"/>
      <c r="M58" s="78">
        <v>0.7092198581560284</v>
      </c>
      <c r="N58" s="509"/>
      <c r="O58" s="78">
        <v>2.127659574468085</v>
      </c>
      <c r="P58" s="508"/>
      <c r="Q58" s="508"/>
      <c r="R58" s="78">
        <v>1.4184397163120568</v>
      </c>
      <c r="S58" s="510"/>
      <c r="T58" s="508"/>
      <c r="U58" s="78">
        <v>4.964539007092198</v>
      </c>
      <c r="V58" s="510"/>
      <c r="W58" s="508" t="s">
        <v>7</v>
      </c>
      <c r="X58" s="78">
        <v>3.5460992907801416</v>
      </c>
      <c r="Y58" s="510"/>
      <c r="Z58" s="508"/>
      <c r="AA58" s="78">
        <v>2.8368794326241136</v>
      </c>
      <c r="AB58" s="511"/>
      <c r="AC58" s="5"/>
      <c r="AD58" s="18"/>
    </row>
    <row r="59" spans="1:30" ht="18" customHeight="1" thickBot="1">
      <c r="A59" s="526"/>
      <c r="B59" s="94" t="s">
        <v>77</v>
      </c>
      <c r="C59" s="271"/>
      <c r="D59" s="527">
        <v>18.299182362871992</v>
      </c>
      <c r="E59" s="528" t="s">
        <v>5</v>
      </c>
      <c r="F59" s="529"/>
      <c r="G59" s="527">
        <v>26.61789532920653</v>
      </c>
      <c r="H59" s="530" t="s">
        <v>5</v>
      </c>
      <c r="I59" s="531"/>
      <c r="J59" s="527">
        <v>4.952166572875633</v>
      </c>
      <c r="K59" s="532" t="s">
        <v>5</v>
      </c>
      <c r="L59" s="532"/>
      <c r="M59" s="527">
        <v>4.124598629547486</v>
      </c>
      <c r="N59" s="532" t="s">
        <v>5</v>
      </c>
      <c r="O59" s="527">
        <v>3.5386805256711575</v>
      </c>
      <c r="P59" s="533" t="s">
        <v>5</v>
      </c>
      <c r="Q59" s="534"/>
      <c r="R59" s="535">
        <v>3.1877917177000232</v>
      </c>
      <c r="S59" s="536" t="s">
        <v>5</v>
      </c>
      <c r="T59" s="534"/>
      <c r="U59" s="535">
        <v>2.97924459598133</v>
      </c>
      <c r="V59" s="536" t="s">
        <v>5</v>
      </c>
      <c r="W59" s="534"/>
      <c r="X59" s="535">
        <v>2.668079049289947</v>
      </c>
      <c r="Y59" s="536" t="s">
        <v>5</v>
      </c>
      <c r="Z59" s="534" t="s">
        <v>7</v>
      </c>
      <c r="AA59" s="535">
        <v>33.632361216855905</v>
      </c>
      <c r="AB59" s="537" t="s">
        <v>5</v>
      </c>
      <c r="AC59" s="5"/>
      <c r="AD59" s="18"/>
    </row>
    <row r="60" ht="12.75">
      <c r="AD60" s="18"/>
    </row>
    <row r="62" ht="12.75">
      <c r="B62" s="4"/>
    </row>
    <row r="63" spans="2:10" ht="12.75">
      <c r="B63" s="4"/>
      <c r="J63" s="4"/>
    </row>
    <row r="65" ht="12.75">
      <c r="B65" s="4"/>
    </row>
    <row r="66" ht="12.75">
      <c r="B66" s="4"/>
    </row>
  </sheetData>
  <mergeCells count="13">
    <mergeCell ref="B4:B6"/>
    <mergeCell ref="A2:AB2"/>
    <mergeCell ref="A1:AB1"/>
    <mergeCell ref="C4:AB4"/>
    <mergeCell ref="W5:Y6"/>
    <mergeCell ref="Z5:AB6"/>
    <mergeCell ref="N5:P6"/>
    <mergeCell ref="Q5:S6"/>
    <mergeCell ref="T5:V6"/>
    <mergeCell ref="C5:E6"/>
    <mergeCell ref="F5:H6"/>
    <mergeCell ref="I5:K6"/>
    <mergeCell ref="L5:M6"/>
  </mergeCells>
  <printOptions horizontalCentered="1"/>
  <pageMargins left="0.4" right="0.4" top="0.5" bottom="0.5" header="0" footer="0"/>
  <pageSetup fitToHeight="1" fitToWidth="1" horizontalDpi="600" verticalDpi="600" orientation="portrait" scale="89" r:id="rId1"/>
  <headerFooter alignWithMargins="0">
    <oddFooter xml:space="preserve">&amp;R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S73"/>
  <sheetViews>
    <sheetView zoomScale="75" zoomScaleNormal="75" workbookViewId="0" topLeftCell="A1">
      <selection activeCell="A1" sqref="A1:S1"/>
    </sheetView>
  </sheetViews>
  <sheetFormatPr defaultColWidth="9.140625" defaultRowHeight="12.75"/>
  <cols>
    <col min="1" max="1" width="20.140625" style="59" customWidth="1"/>
    <col min="2" max="2" width="7.28125" style="68" hidden="1" customWidth="1"/>
    <col min="3" max="3" width="9.7109375" style="68" hidden="1" customWidth="1"/>
    <col min="4" max="4" width="8.7109375" style="68" hidden="1" customWidth="1"/>
    <col min="5" max="5" width="8.7109375" style="68" customWidth="1"/>
    <col min="6" max="19" width="8.7109375" style="59" customWidth="1"/>
    <col min="20" max="26" width="12.8515625" style="59" customWidth="1"/>
    <col min="27" max="27" width="13.140625" style="59" customWidth="1"/>
    <col min="28" max="28" width="10.140625" style="59" bestFit="1" customWidth="1"/>
    <col min="29" max="29" width="9.140625" style="59" customWidth="1"/>
    <col min="30" max="30" width="17.421875" style="59" customWidth="1"/>
    <col min="31" max="31" width="12.7109375" style="59" customWidth="1"/>
    <col min="32" max="16384" width="9.140625" style="59" customWidth="1"/>
  </cols>
  <sheetData>
    <row r="1" spans="1:19" ht="15.75" customHeight="1">
      <c r="A1" s="1022" t="s">
        <v>197</v>
      </c>
      <c r="B1" s="1275"/>
      <c r="C1" s="1275"/>
      <c r="D1" s="1275"/>
      <c r="E1" s="1275"/>
      <c r="F1" s="1275"/>
      <c r="G1" s="1275"/>
      <c r="H1" s="1275"/>
      <c r="I1" s="1275"/>
      <c r="J1" s="1275"/>
      <c r="K1" s="1275"/>
      <c r="L1" s="1275"/>
      <c r="M1" s="1275"/>
      <c r="N1" s="1275"/>
      <c r="O1" s="999"/>
      <c r="P1" s="999"/>
      <c r="Q1" s="999"/>
      <c r="R1" s="999"/>
      <c r="S1" s="1038"/>
    </row>
    <row r="2" spans="1:19" ht="7.5" customHeight="1">
      <c r="A2" s="1022" t="s">
        <v>194</v>
      </c>
      <c r="B2" s="1275"/>
      <c r="C2" s="1275"/>
      <c r="D2" s="1275"/>
      <c r="E2" s="1275"/>
      <c r="F2" s="1275"/>
      <c r="G2" s="1275"/>
      <c r="H2" s="1275"/>
      <c r="I2" s="1275"/>
      <c r="J2" s="1275"/>
      <c r="K2" s="1275"/>
      <c r="L2" s="1275"/>
      <c r="M2" s="1275"/>
      <c r="N2" s="1275"/>
      <c r="O2" s="999"/>
      <c r="P2" s="999"/>
      <c r="Q2" s="999"/>
      <c r="R2" s="999"/>
      <c r="S2" s="1038"/>
    </row>
    <row r="3" spans="1:19" ht="7.5" customHeight="1">
      <c r="A3" s="1276"/>
      <c r="B3" s="1276"/>
      <c r="C3" s="1276"/>
      <c r="D3" s="1276"/>
      <c r="E3" s="1276"/>
      <c r="F3" s="1276"/>
      <c r="G3" s="1276"/>
      <c r="H3" s="1276"/>
      <c r="I3" s="1276"/>
      <c r="J3" s="1276"/>
      <c r="K3" s="1276"/>
      <c r="L3" s="1276"/>
      <c r="M3" s="1275"/>
      <c r="N3" s="1275"/>
      <c r="O3" s="999"/>
      <c r="P3" s="999"/>
      <c r="Q3" s="999"/>
      <c r="R3" s="999"/>
      <c r="S3" s="1038"/>
    </row>
    <row r="4" spans="1:19" ht="15.75" customHeight="1">
      <c r="A4" s="1277" t="s">
        <v>195</v>
      </c>
      <c r="B4" s="1278"/>
      <c r="C4" s="1278"/>
      <c r="D4" s="1278"/>
      <c r="E4" s="1278"/>
      <c r="F4" s="1278"/>
      <c r="G4" s="1278"/>
      <c r="H4" s="1278"/>
      <c r="I4" s="1278"/>
      <c r="J4" s="1278"/>
      <c r="K4" s="1278"/>
      <c r="L4" s="1278"/>
      <c r="M4" s="1278"/>
      <c r="N4" s="999"/>
      <c r="O4" s="999"/>
      <c r="P4" s="999"/>
      <c r="Q4" s="999"/>
      <c r="R4" s="999"/>
      <c r="S4" s="1038"/>
    </row>
    <row r="5" spans="1:12" ht="6" customHeight="1" thickBot="1">
      <c r="A5" s="219"/>
      <c r="B5" s="219"/>
      <c r="C5" s="219"/>
      <c r="D5" s="219"/>
      <c r="E5" s="219"/>
      <c r="F5" s="219"/>
      <c r="G5" s="219"/>
      <c r="H5" s="219"/>
      <c r="I5" s="219"/>
      <c r="J5" s="219"/>
      <c r="K5" s="219"/>
      <c r="L5" s="219"/>
    </row>
    <row r="6" spans="1:27" ht="15.75" customHeight="1">
      <c r="A6" s="1281" t="s">
        <v>23</v>
      </c>
      <c r="B6" s="615">
        <v>1999</v>
      </c>
      <c r="C6" s="1279">
        <v>2000</v>
      </c>
      <c r="D6" s="1280"/>
      <c r="E6" s="1279">
        <v>2001</v>
      </c>
      <c r="F6" s="1280"/>
      <c r="G6" s="1279">
        <v>2002</v>
      </c>
      <c r="H6" s="1280"/>
      <c r="I6" s="1134">
        <v>2003</v>
      </c>
      <c r="J6" s="1282"/>
      <c r="K6" s="1134">
        <v>2004</v>
      </c>
      <c r="L6" s="1152"/>
      <c r="M6" s="1198">
        <v>2005</v>
      </c>
      <c r="N6" s="1017"/>
      <c r="O6" s="1283">
        <v>2006</v>
      </c>
      <c r="P6" s="1247"/>
      <c r="Q6" s="1134">
        <v>2007</v>
      </c>
      <c r="R6" s="1017"/>
      <c r="S6" s="972">
        <v>2008</v>
      </c>
      <c r="T6" s="660"/>
      <c r="W6" s="543"/>
      <c r="X6" s="543"/>
      <c r="Y6" s="543"/>
      <c r="Z6" s="543"/>
      <c r="AA6" s="543"/>
    </row>
    <row r="7" spans="1:26" ht="15.75" customHeight="1">
      <c r="A7" s="1184"/>
      <c r="B7" s="616" t="s">
        <v>92</v>
      </c>
      <c r="C7" s="617" t="s">
        <v>93</v>
      </c>
      <c r="D7" s="618" t="s">
        <v>92</v>
      </c>
      <c r="E7" s="617" t="s">
        <v>93</v>
      </c>
      <c r="F7" s="618" t="s">
        <v>92</v>
      </c>
      <c r="G7" s="617" t="s">
        <v>93</v>
      </c>
      <c r="H7" s="618" t="s">
        <v>92</v>
      </c>
      <c r="I7" s="617" t="s">
        <v>93</v>
      </c>
      <c r="J7" s="619" t="s">
        <v>92</v>
      </c>
      <c r="K7" s="617" t="s">
        <v>93</v>
      </c>
      <c r="L7" s="625" t="s">
        <v>92</v>
      </c>
      <c r="M7" s="699" t="s">
        <v>93</v>
      </c>
      <c r="N7" s="616" t="s">
        <v>92</v>
      </c>
      <c r="O7" s="839" t="s">
        <v>93</v>
      </c>
      <c r="P7" s="878" t="s">
        <v>92</v>
      </c>
      <c r="Q7" s="905" t="s">
        <v>93</v>
      </c>
      <c r="R7" s="878" t="s">
        <v>92</v>
      </c>
      <c r="S7" s="973" t="s">
        <v>93</v>
      </c>
      <c r="T7" s="218"/>
      <c r="U7" s="218"/>
      <c r="V7" s="218"/>
      <c r="W7" s="218"/>
      <c r="X7" s="218"/>
      <c r="Y7" s="218"/>
      <c r="Z7" s="218"/>
    </row>
    <row r="8" spans="1:26" ht="15.75">
      <c r="A8" s="365" t="s">
        <v>24</v>
      </c>
      <c r="B8" s="349">
        <v>55.41995</v>
      </c>
      <c r="C8" s="412">
        <v>21.74208</v>
      </c>
      <c r="D8" s="64">
        <v>39.35429</v>
      </c>
      <c r="E8" s="412">
        <v>40.17561</v>
      </c>
      <c r="F8" s="64">
        <v>17.6614</v>
      </c>
      <c r="G8" s="412">
        <v>6.22358</v>
      </c>
      <c r="H8" s="64">
        <v>49.817949999999996</v>
      </c>
      <c r="I8" s="412">
        <v>67.5537506</v>
      </c>
      <c r="J8" s="339">
        <v>75.88125509999999</v>
      </c>
      <c r="K8" s="406">
        <v>75.6867445</v>
      </c>
      <c r="L8" s="566">
        <v>89.414864</v>
      </c>
      <c r="M8" s="639">
        <v>70.418</v>
      </c>
      <c r="N8" s="64">
        <v>72.059</v>
      </c>
      <c r="O8" s="845">
        <v>75.939</v>
      </c>
      <c r="P8" s="879">
        <v>87.105</v>
      </c>
      <c r="Q8" s="847">
        <v>89.733</v>
      </c>
      <c r="R8" s="981">
        <v>104.055</v>
      </c>
      <c r="S8" s="974">
        <v>105.367</v>
      </c>
      <c r="T8" s="66"/>
      <c r="U8" s="66"/>
      <c r="V8" s="66"/>
      <c r="W8" s="66"/>
      <c r="X8" s="66"/>
      <c r="Y8" s="66"/>
      <c r="Z8" s="66"/>
    </row>
    <row r="9" spans="1:26" ht="15.75">
      <c r="A9" s="365" t="s">
        <v>25</v>
      </c>
      <c r="B9" s="349" t="s">
        <v>79</v>
      </c>
      <c r="C9" s="406" t="s">
        <v>88</v>
      </c>
      <c r="D9" s="64" t="s">
        <v>79</v>
      </c>
      <c r="E9" s="406" t="s">
        <v>79</v>
      </c>
      <c r="F9" s="64" t="s">
        <v>79</v>
      </c>
      <c r="G9" s="406" t="s">
        <v>79</v>
      </c>
      <c r="H9" s="64" t="s">
        <v>79</v>
      </c>
      <c r="I9" s="406" t="s">
        <v>79</v>
      </c>
      <c r="J9" s="339" t="s">
        <v>79</v>
      </c>
      <c r="K9" s="406" t="s">
        <v>79</v>
      </c>
      <c r="L9" s="566" t="s">
        <v>79</v>
      </c>
      <c r="M9" s="639" t="s">
        <v>79</v>
      </c>
      <c r="N9" s="64" t="s">
        <v>79</v>
      </c>
      <c r="O9" s="406" t="s">
        <v>79</v>
      </c>
      <c r="P9" s="64" t="s">
        <v>79</v>
      </c>
      <c r="Q9" s="406" t="s">
        <v>79</v>
      </c>
      <c r="R9" s="339" t="s">
        <v>79</v>
      </c>
      <c r="S9" s="931" t="s">
        <v>79</v>
      </c>
      <c r="T9" s="66"/>
      <c r="U9" s="66"/>
      <c r="V9" s="66"/>
      <c r="W9" s="66"/>
      <c r="X9" s="66"/>
      <c r="Y9" s="66"/>
      <c r="Z9" s="66"/>
    </row>
    <row r="10" spans="1:26" ht="15.75">
      <c r="A10" s="365" t="s">
        <v>122</v>
      </c>
      <c r="B10" s="349">
        <v>0</v>
      </c>
      <c r="C10" s="406">
        <v>0</v>
      </c>
      <c r="D10" s="64">
        <v>0</v>
      </c>
      <c r="E10" s="406">
        <v>0</v>
      </c>
      <c r="F10" s="64">
        <v>0</v>
      </c>
      <c r="G10" s="406">
        <v>0</v>
      </c>
      <c r="H10" s="64">
        <v>0</v>
      </c>
      <c r="I10" s="406">
        <v>0</v>
      </c>
      <c r="J10" s="339">
        <v>0</v>
      </c>
      <c r="K10" s="406">
        <v>0</v>
      </c>
      <c r="L10" s="566">
        <v>0</v>
      </c>
      <c r="M10" s="639">
        <v>0</v>
      </c>
      <c r="N10" s="64">
        <v>0</v>
      </c>
      <c r="O10" s="406">
        <v>0</v>
      </c>
      <c r="P10" s="64">
        <v>0</v>
      </c>
      <c r="Q10" s="406">
        <v>0</v>
      </c>
      <c r="R10" s="339">
        <v>0</v>
      </c>
      <c r="S10" s="974">
        <v>0</v>
      </c>
      <c r="T10" s="66"/>
      <c r="U10" s="66"/>
      <c r="V10" s="66"/>
      <c r="W10" s="66"/>
      <c r="X10" s="66"/>
      <c r="Y10" s="66"/>
      <c r="Z10" s="66"/>
    </row>
    <row r="11" spans="1:26" ht="15.75">
      <c r="A11" s="365" t="s">
        <v>26</v>
      </c>
      <c r="B11" s="349">
        <v>69.60619</v>
      </c>
      <c r="C11" s="406">
        <v>93.69117</v>
      </c>
      <c r="D11" s="64">
        <v>50.224015249999994</v>
      </c>
      <c r="E11" s="406">
        <v>131.6096908</v>
      </c>
      <c r="F11" s="64">
        <v>163.59227249999998</v>
      </c>
      <c r="G11" s="406">
        <v>194.31542000000002</v>
      </c>
      <c r="H11" s="64">
        <v>211.43425</v>
      </c>
      <c r="I11" s="406">
        <v>278.6845428</v>
      </c>
      <c r="J11" s="339">
        <v>351.094119</v>
      </c>
      <c r="K11" s="406">
        <v>409.31718</v>
      </c>
      <c r="L11" s="566">
        <v>439.522468</v>
      </c>
      <c r="M11" s="639">
        <v>510.882</v>
      </c>
      <c r="N11" s="64">
        <v>644.816</v>
      </c>
      <c r="O11" s="406">
        <v>650.692</v>
      </c>
      <c r="P11" s="64">
        <v>692.036</v>
      </c>
      <c r="Q11" s="406">
        <v>698.824</v>
      </c>
      <c r="R11" s="339">
        <v>734.586</v>
      </c>
      <c r="S11" s="974">
        <v>801.062</v>
      </c>
      <c r="T11" s="66"/>
      <c r="U11" s="66"/>
      <c r="V11" s="66"/>
      <c r="W11" s="66"/>
      <c r="X11" s="66"/>
      <c r="Y11" s="66"/>
      <c r="Z11" s="66"/>
    </row>
    <row r="12" spans="1:26" ht="15.75">
      <c r="A12" s="375" t="s">
        <v>27</v>
      </c>
      <c r="B12" s="409" t="s">
        <v>79</v>
      </c>
      <c r="C12" s="408" t="s">
        <v>88</v>
      </c>
      <c r="D12" s="409" t="s">
        <v>79</v>
      </c>
      <c r="E12" s="408" t="s">
        <v>79</v>
      </c>
      <c r="F12" s="409" t="s">
        <v>79</v>
      </c>
      <c r="G12" s="408" t="s">
        <v>79</v>
      </c>
      <c r="H12" s="409">
        <v>49</v>
      </c>
      <c r="I12" s="408" t="s">
        <v>79</v>
      </c>
      <c r="J12" s="411">
        <v>45.5092</v>
      </c>
      <c r="K12" s="408">
        <v>45.52779</v>
      </c>
      <c r="L12" s="567">
        <v>46.001249</v>
      </c>
      <c r="M12" s="700">
        <v>68.411</v>
      </c>
      <c r="N12" s="409">
        <v>67.629</v>
      </c>
      <c r="O12" s="408">
        <v>74.143</v>
      </c>
      <c r="P12" s="409">
        <v>86.686</v>
      </c>
      <c r="Q12" s="408">
        <v>104.572</v>
      </c>
      <c r="R12" s="411">
        <v>105.497</v>
      </c>
      <c r="S12" s="976">
        <v>112.191</v>
      </c>
      <c r="T12" s="66"/>
      <c r="U12" s="66"/>
      <c r="V12" s="66"/>
      <c r="W12" s="66"/>
      <c r="X12" s="66"/>
      <c r="Y12" s="66"/>
      <c r="Z12" s="66"/>
    </row>
    <row r="13" spans="1:26" ht="15.75">
      <c r="A13" s="365" t="s">
        <v>28</v>
      </c>
      <c r="B13" s="349">
        <v>342.97346000000005</v>
      </c>
      <c r="C13" s="412">
        <v>573.455028001618</v>
      </c>
      <c r="D13" s="64">
        <v>674.0572363325</v>
      </c>
      <c r="E13" s="412">
        <v>762.3062863600001</v>
      </c>
      <c r="F13" s="64">
        <v>909.860588</v>
      </c>
      <c r="G13" s="412">
        <v>889.663731</v>
      </c>
      <c r="H13" s="64">
        <v>891.03238</v>
      </c>
      <c r="I13" s="412">
        <v>888.3457228</v>
      </c>
      <c r="J13" s="339">
        <v>1025.2800538</v>
      </c>
      <c r="K13" s="406">
        <v>1042.458272</v>
      </c>
      <c r="L13" s="566">
        <v>1050.3802386</v>
      </c>
      <c r="M13" s="639">
        <v>1204.009</v>
      </c>
      <c r="N13" s="64">
        <v>1280.179</v>
      </c>
      <c r="O13" s="406">
        <v>1207.365</v>
      </c>
      <c r="P13" s="64">
        <v>1362.536</v>
      </c>
      <c r="Q13" s="406">
        <v>1244.279</v>
      </c>
      <c r="R13" s="339">
        <v>1332.02</v>
      </c>
      <c r="S13" s="974">
        <v>1508.657</v>
      </c>
      <c r="T13" s="66"/>
      <c r="U13" s="66"/>
      <c r="V13" s="66"/>
      <c r="W13" s="66"/>
      <c r="X13" s="66"/>
      <c r="Y13" s="66"/>
      <c r="Z13" s="66"/>
    </row>
    <row r="14" spans="1:26" ht="15.75">
      <c r="A14" s="365" t="s">
        <v>29</v>
      </c>
      <c r="B14" s="349">
        <v>51.18668</v>
      </c>
      <c r="C14" s="406">
        <v>99.04258999999999</v>
      </c>
      <c r="D14" s="64">
        <v>116.53500199999999</v>
      </c>
      <c r="E14" s="406">
        <v>150.5431608</v>
      </c>
      <c r="F14" s="64">
        <v>171.6597628</v>
      </c>
      <c r="G14" s="406">
        <v>182.63450500000002</v>
      </c>
      <c r="H14" s="64">
        <v>206.56443</v>
      </c>
      <c r="I14" s="406">
        <v>199.5749407</v>
      </c>
      <c r="J14" s="339">
        <v>162.541714</v>
      </c>
      <c r="K14" s="406">
        <v>155.15452</v>
      </c>
      <c r="L14" s="566">
        <v>155.15266200000002</v>
      </c>
      <c r="M14" s="639">
        <v>160.663</v>
      </c>
      <c r="N14" s="64">
        <v>272.551</v>
      </c>
      <c r="O14" s="406">
        <v>192.585</v>
      </c>
      <c r="P14" s="64">
        <v>147.813</v>
      </c>
      <c r="Q14" s="406">
        <v>110.346</v>
      </c>
      <c r="R14" s="339">
        <v>79.108</v>
      </c>
      <c r="S14" s="974">
        <v>124.903</v>
      </c>
      <c r="T14" s="66"/>
      <c r="U14" s="66"/>
      <c r="V14" s="66"/>
      <c r="W14" s="66"/>
      <c r="X14" s="66"/>
      <c r="Y14" s="66"/>
      <c r="Z14" s="66"/>
    </row>
    <row r="15" spans="1:26" ht="15.75">
      <c r="A15" s="365" t="s">
        <v>30</v>
      </c>
      <c r="B15" s="349">
        <v>41.885940000000005</v>
      </c>
      <c r="C15" s="406">
        <v>78.0843</v>
      </c>
      <c r="D15" s="64">
        <v>73.414106136</v>
      </c>
      <c r="E15" s="406">
        <v>77.5247408</v>
      </c>
      <c r="F15" s="64">
        <v>91.3397892</v>
      </c>
      <c r="G15" s="406">
        <v>97.4230882</v>
      </c>
      <c r="H15" s="64">
        <v>105.04514</v>
      </c>
      <c r="I15" s="406">
        <v>104.355184</v>
      </c>
      <c r="J15" s="339">
        <v>104.3162859</v>
      </c>
      <c r="K15" s="406">
        <v>111.17253</v>
      </c>
      <c r="L15" s="566">
        <v>121.7170266</v>
      </c>
      <c r="M15" s="639">
        <v>136.06</v>
      </c>
      <c r="N15" s="64">
        <v>112.763</v>
      </c>
      <c r="O15" s="406">
        <v>125.206</v>
      </c>
      <c r="P15" s="64">
        <v>130.286</v>
      </c>
      <c r="Q15" s="406">
        <v>132.526</v>
      </c>
      <c r="R15" s="339">
        <v>129.901</v>
      </c>
      <c r="S15" s="974">
        <v>142.897</v>
      </c>
      <c r="T15" s="66"/>
      <c r="U15" s="66"/>
      <c r="V15" s="66"/>
      <c r="W15" s="66"/>
      <c r="X15" s="66"/>
      <c r="Y15" s="66"/>
      <c r="Z15" s="66"/>
    </row>
    <row r="16" spans="1:26" ht="15.75">
      <c r="A16" s="365" t="s">
        <v>31</v>
      </c>
      <c r="B16" s="349" t="s">
        <v>79</v>
      </c>
      <c r="C16" s="406" t="s">
        <v>88</v>
      </c>
      <c r="D16" s="64" t="s">
        <v>79</v>
      </c>
      <c r="E16" s="406">
        <v>0</v>
      </c>
      <c r="F16" s="64">
        <v>0</v>
      </c>
      <c r="G16" s="406" t="s">
        <v>79</v>
      </c>
      <c r="H16" s="64" t="s">
        <v>79</v>
      </c>
      <c r="I16" s="406" t="s">
        <v>79</v>
      </c>
      <c r="J16" s="339" t="s">
        <v>196</v>
      </c>
      <c r="K16" s="406" t="s">
        <v>79</v>
      </c>
      <c r="L16" s="566" t="s">
        <v>79</v>
      </c>
      <c r="M16" s="406">
        <v>2.441</v>
      </c>
      <c r="N16" s="64">
        <v>3.482</v>
      </c>
      <c r="O16" s="406">
        <v>6.417</v>
      </c>
      <c r="P16" s="64">
        <v>6.029</v>
      </c>
      <c r="Q16" s="406">
        <v>4.87</v>
      </c>
      <c r="R16" s="339">
        <v>5.915</v>
      </c>
      <c r="S16" s="974">
        <v>6.709</v>
      </c>
      <c r="T16" s="66"/>
      <c r="U16" s="66"/>
      <c r="V16" s="66"/>
      <c r="W16" s="66"/>
      <c r="X16" s="66"/>
      <c r="Y16" s="66"/>
      <c r="Z16" s="66"/>
    </row>
    <row r="17" spans="1:26" ht="15.75">
      <c r="A17" s="375" t="s">
        <v>32</v>
      </c>
      <c r="B17" s="409">
        <v>28.79457</v>
      </c>
      <c r="C17" s="408">
        <v>33.884730000000005</v>
      </c>
      <c r="D17" s="409">
        <v>51.97160996288</v>
      </c>
      <c r="E17" s="408">
        <v>69.7897875</v>
      </c>
      <c r="F17" s="409">
        <v>80.1840465</v>
      </c>
      <c r="G17" s="408">
        <v>74.04748484999999</v>
      </c>
      <c r="H17" s="409">
        <v>66.50101</v>
      </c>
      <c r="I17" s="408">
        <v>69.2145838</v>
      </c>
      <c r="J17" s="411">
        <v>71.1841798</v>
      </c>
      <c r="K17" s="408">
        <v>72.477788</v>
      </c>
      <c r="L17" s="567">
        <v>81.38186</v>
      </c>
      <c r="M17" s="700">
        <v>109.585</v>
      </c>
      <c r="N17" s="409">
        <v>60.626</v>
      </c>
      <c r="O17" s="408">
        <v>49.3</v>
      </c>
      <c r="P17" s="409">
        <v>50.881</v>
      </c>
      <c r="Q17" s="408">
        <v>40.587</v>
      </c>
      <c r="R17" s="411">
        <v>45.914</v>
      </c>
      <c r="S17" s="976">
        <v>46.349</v>
      </c>
      <c r="T17" s="66"/>
      <c r="U17" s="66"/>
      <c r="V17" s="66"/>
      <c r="W17" s="66"/>
      <c r="X17" s="66"/>
      <c r="Y17" s="66"/>
      <c r="Z17" s="66"/>
    </row>
    <row r="18" spans="1:26" ht="15.75">
      <c r="A18" s="365" t="s">
        <v>33</v>
      </c>
      <c r="B18" s="349">
        <v>277.65767</v>
      </c>
      <c r="C18" s="412">
        <v>266.2932899969</v>
      </c>
      <c r="D18" s="64">
        <v>318.667139907</v>
      </c>
      <c r="E18" s="412">
        <v>371.6063258</v>
      </c>
      <c r="F18" s="64">
        <v>260.2572192</v>
      </c>
      <c r="G18" s="412">
        <v>302.497618</v>
      </c>
      <c r="H18" s="64">
        <v>343.81092</v>
      </c>
      <c r="I18" s="412">
        <v>309.3331746</v>
      </c>
      <c r="J18" s="339">
        <v>331.087264</v>
      </c>
      <c r="K18" s="406">
        <v>363.57807199999996</v>
      </c>
      <c r="L18" s="566">
        <v>418.301675</v>
      </c>
      <c r="M18" s="639">
        <v>320.331</v>
      </c>
      <c r="N18" s="64">
        <v>434.467</v>
      </c>
      <c r="O18" s="406">
        <v>331.539</v>
      </c>
      <c r="P18" s="64">
        <v>303.847</v>
      </c>
      <c r="Q18" s="406">
        <v>220.045</v>
      </c>
      <c r="R18" s="339">
        <v>222.589</v>
      </c>
      <c r="S18" s="974">
        <v>245.604</v>
      </c>
      <c r="T18" s="66"/>
      <c r="U18" s="66"/>
      <c r="V18" s="66"/>
      <c r="W18" s="66"/>
      <c r="X18" s="66"/>
      <c r="Y18" s="66"/>
      <c r="Z18" s="66"/>
    </row>
    <row r="19" spans="1:26" ht="15.75">
      <c r="A19" s="365" t="s">
        <v>34</v>
      </c>
      <c r="B19" s="349">
        <v>108.42451</v>
      </c>
      <c r="C19" s="406">
        <v>148.92875</v>
      </c>
      <c r="D19" s="64">
        <v>191.0767817704</v>
      </c>
      <c r="E19" s="406">
        <v>184.19495999999998</v>
      </c>
      <c r="F19" s="64">
        <v>167.48486</v>
      </c>
      <c r="G19" s="406">
        <v>161.286025</v>
      </c>
      <c r="H19" s="64">
        <v>196.50741</v>
      </c>
      <c r="I19" s="406">
        <v>192.2361343</v>
      </c>
      <c r="J19" s="339">
        <v>180.47748199999998</v>
      </c>
      <c r="K19" s="406">
        <v>182.000645</v>
      </c>
      <c r="L19" s="566">
        <v>253.66682</v>
      </c>
      <c r="M19" s="639">
        <v>200.637</v>
      </c>
      <c r="N19" s="64">
        <v>152.155</v>
      </c>
      <c r="O19" s="406">
        <v>213.118</v>
      </c>
      <c r="P19" s="64">
        <v>217.698</v>
      </c>
      <c r="Q19" s="406">
        <v>215.666</v>
      </c>
      <c r="R19" s="339">
        <v>218.101</v>
      </c>
      <c r="S19" s="974">
        <v>259.086</v>
      </c>
      <c r="T19" s="66"/>
      <c r="U19" s="66"/>
      <c r="V19" s="66"/>
      <c r="W19" s="66"/>
      <c r="X19" s="66"/>
      <c r="Y19" s="66"/>
      <c r="Z19" s="66"/>
    </row>
    <row r="20" spans="1:26" ht="15.75">
      <c r="A20" s="365" t="s">
        <v>160</v>
      </c>
      <c r="B20" s="349">
        <v>0</v>
      </c>
      <c r="C20" s="406">
        <v>0</v>
      </c>
      <c r="D20" s="64">
        <v>0</v>
      </c>
      <c r="E20" s="406">
        <v>0</v>
      </c>
      <c r="F20" s="64">
        <v>0</v>
      </c>
      <c r="G20" s="406">
        <v>0</v>
      </c>
      <c r="H20" s="64">
        <v>0</v>
      </c>
      <c r="I20" s="406">
        <v>0</v>
      </c>
      <c r="J20" s="339">
        <v>0</v>
      </c>
      <c r="K20" s="406">
        <v>0</v>
      </c>
      <c r="L20" s="566">
        <v>0</v>
      </c>
      <c r="M20" s="639">
        <v>0</v>
      </c>
      <c r="N20" s="64">
        <v>0</v>
      </c>
      <c r="O20" s="406">
        <v>0</v>
      </c>
      <c r="P20" s="64">
        <v>0</v>
      </c>
      <c r="Q20" s="406">
        <v>0</v>
      </c>
      <c r="R20" s="339" t="s">
        <v>79</v>
      </c>
      <c r="S20" s="931" t="s">
        <v>79</v>
      </c>
      <c r="T20" s="66"/>
      <c r="U20" s="66"/>
      <c r="V20" s="66"/>
      <c r="W20" s="66"/>
      <c r="X20" s="66"/>
      <c r="Y20" s="66"/>
      <c r="Z20" s="66"/>
    </row>
    <row r="21" spans="1:26" ht="15.75">
      <c r="A21" s="365" t="s">
        <v>35</v>
      </c>
      <c r="B21" s="349" t="s">
        <v>79</v>
      </c>
      <c r="C21" s="406" t="s">
        <v>88</v>
      </c>
      <c r="D21" s="64">
        <v>0</v>
      </c>
      <c r="E21" s="406" t="s">
        <v>79</v>
      </c>
      <c r="F21" s="64" t="s">
        <v>79</v>
      </c>
      <c r="G21" s="406" t="s">
        <v>79</v>
      </c>
      <c r="H21" s="64" t="s">
        <v>79</v>
      </c>
      <c r="I21" s="406" t="s">
        <v>79</v>
      </c>
      <c r="J21" s="339" t="s">
        <v>79</v>
      </c>
      <c r="K21" s="406" t="s">
        <v>79</v>
      </c>
      <c r="L21" s="566" t="s">
        <v>79</v>
      </c>
      <c r="M21" s="639">
        <v>14.713</v>
      </c>
      <c r="N21" s="64">
        <v>25.236</v>
      </c>
      <c r="O21" s="406">
        <v>36.263</v>
      </c>
      <c r="P21" s="64">
        <v>41.396</v>
      </c>
      <c r="Q21" s="406">
        <v>58.91</v>
      </c>
      <c r="R21" s="339">
        <v>71.17</v>
      </c>
      <c r="S21" s="974">
        <v>81.89</v>
      </c>
      <c r="T21" s="66"/>
      <c r="U21" s="66"/>
      <c r="V21" s="66"/>
      <c r="W21" s="66"/>
      <c r="X21" s="66"/>
      <c r="Y21" s="66"/>
      <c r="Z21" s="66"/>
    </row>
    <row r="22" spans="1:26" ht="15.75">
      <c r="A22" s="375" t="s">
        <v>36</v>
      </c>
      <c r="B22" s="409">
        <v>0</v>
      </c>
      <c r="C22" s="408">
        <v>0</v>
      </c>
      <c r="D22" s="409" t="s">
        <v>79</v>
      </c>
      <c r="E22" s="408" t="s">
        <v>79</v>
      </c>
      <c r="F22" s="409" t="s">
        <v>79</v>
      </c>
      <c r="G22" s="408" t="s">
        <v>79</v>
      </c>
      <c r="H22" s="409" t="s">
        <v>79</v>
      </c>
      <c r="I22" s="408" t="s">
        <v>79</v>
      </c>
      <c r="J22" s="411" t="s">
        <v>79</v>
      </c>
      <c r="K22" s="408" t="s">
        <v>79</v>
      </c>
      <c r="L22" s="567" t="s">
        <v>79</v>
      </c>
      <c r="M22" s="700">
        <v>12.039</v>
      </c>
      <c r="N22" s="409">
        <v>24.299</v>
      </c>
      <c r="O22" s="408">
        <v>27.377</v>
      </c>
      <c r="P22" s="409">
        <v>17.848</v>
      </c>
      <c r="Q22" s="408">
        <v>13.238</v>
      </c>
      <c r="R22" s="411">
        <v>16.085</v>
      </c>
      <c r="S22" s="976">
        <v>19.506</v>
      </c>
      <c r="T22" s="66"/>
      <c r="U22" s="66"/>
      <c r="V22" s="66"/>
      <c r="W22" s="66"/>
      <c r="X22" s="66"/>
      <c r="Y22" s="66"/>
      <c r="Z22" s="66"/>
    </row>
    <row r="23" spans="1:26" ht="15.75">
      <c r="A23" s="365" t="s">
        <v>37</v>
      </c>
      <c r="B23" s="349">
        <v>105.21514</v>
      </c>
      <c r="C23" s="412">
        <v>184.15004000000002</v>
      </c>
      <c r="D23" s="64">
        <v>325.348</v>
      </c>
      <c r="E23" s="412">
        <v>415.98525046000003</v>
      </c>
      <c r="F23" s="64">
        <v>467.06618</v>
      </c>
      <c r="G23" s="412">
        <v>476.567025</v>
      </c>
      <c r="H23" s="64">
        <v>445.90481</v>
      </c>
      <c r="I23" s="412">
        <v>402.908528</v>
      </c>
      <c r="J23" s="339">
        <v>392.2842284</v>
      </c>
      <c r="K23" s="406">
        <v>400.25255599999997</v>
      </c>
      <c r="L23" s="566">
        <v>487.5537175</v>
      </c>
      <c r="M23" s="639">
        <v>473.632</v>
      </c>
      <c r="N23" s="64">
        <v>415.079</v>
      </c>
      <c r="O23" s="406">
        <v>448.396</v>
      </c>
      <c r="P23" s="64">
        <v>403.423</v>
      </c>
      <c r="Q23" s="406">
        <v>300.415</v>
      </c>
      <c r="R23" s="339">
        <v>261.648</v>
      </c>
      <c r="S23" s="974">
        <v>266.495</v>
      </c>
      <c r="T23" s="66"/>
      <c r="U23" s="66"/>
      <c r="V23" s="66"/>
      <c r="W23" s="66"/>
      <c r="X23" s="66"/>
      <c r="Y23" s="66"/>
      <c r="Z23" s="66"/>
    </row>
    <row r="24" spans="1:26" ht="15.75">
      <c r="A24" s="365" t="s">
        <v>38</v>
      </c>
      <c r="B24" s="349">
        <v>13.530100000000001</v>
      </c>
      <c r="C24" s="406">
        <v>47.520720000000004</v>
      </c>
      <c r="D24" s="64">
        <v>70.39776301959999</v>
      </c>
      <c r="E24" s="406">
        <v>59.31844</v>
      </c>
      <c r="F24" s="64">
        <v>75.61671550000001</v>
      </c>
      <c r="G24" s="406">
        <v>76.0419964</v>
      </c>
      <c r="H24" s="64">
        <v>72.49150999999999</v>
      </c>
      <c r="I24" s="406">
        <v>69.470438</v>
      </c>
      <c r="J24" s="339">
        <v>79.2466303</v>
      </c>
      <c r="K24" s="406">
        <v>90.73</v>
      </c>
      <c r="L24" s="566">
        <v>92.1078055</v>
      </c>
      <c r="M24" s="639">
        <v>94.404</v>
      </c>
      <c r="N24" s="64">
        <v>90.041</v>
      </c>
      <c r="O24" s="406">
        <v>111.555</v>
      </c>
      <c r="P24" s="64">
        <v>114.439</v>
      </c>
      <c r="Q24" s="406">
        <v>88.732</v>
      </c>
      <c r="R24" s="339">
        <v>99.936</v>
      </c>
      <c r="S24" s="974">
        <v>139.421</v>
      </c>
      <c r="T24" s="66"/>
      <c r="U24" s="66"/>
      <c r="V24" s="66"/>
      <c r="W24" s="66"/>
      <c r="X24" s="66"/>
      <c r="Y24" s="66"/>
      <c r="Z24" s="66"/>
    </row>
    <row r="25" spans="1:26" ht="15.75">
      <c r="A25" s="365" t="s">
        <v>39</v>
      </c>
      <c r="B25" s="349" t="s">
        <v>79</v>
      </c>
      <c r="C25" s="406">
        <v>17.72764</v>
      </c>
      <c r="D25" s="64">
        <v>25.35496</v>
      </c>
      <c r="E25" s="406">
        <v>20.80245</v>
      </c>
      <c r="F25" s="64">
        <v>33.23714</v>
      </c>
      <c r="G25" s="406">
        <v>34.142120000000006</v>
      </c>
      <c r="H25" s="64">
        <v>37.16932</v>
      </c>
      <c r="I25" s="406">
        <v>40.277080000000005</v>
      </c>
      <c r="J25" s="339">
        <v>37.9228</v>
      </c>
      <c r="K25" s="406">
        <v>39.924757</v>
      </c>
      <c r="L25" s="566">
        <v>41.74678</v>
      </c>
      <c r="M25" s="639">
        <v>58.804</v>
      </c>
      <c r="N25" s="64">
        <v>70.926</v>
      </c>
      <c r="O25" s="406">
        <v>94.008</v>
      </c>
      <c r="P25" s="64">
        <v>110.37</v>
      </c>
      <c r="Q25" s="406">
        <v>126.509</v>
      </c>
      <c r="R25" s="339">
        <v>152.446</v>
      </c>
      <c r="S25" s="974">
        <v>162.663</v>
      </c>
      <c r="T25" s="66"/>
      <c r="U25" s="66"/>
      <c r="V25" s="66"/>
      <c r="W25" s="66"/>
      <c r="X25" s="66"/>
      <c r="Y25" s="66"/>
      <c r="Z25" s="66"/>
    </row>
    <row r="26" spans="1:26" ht="15.75">
      <c r="A26" s="365" t="s">
        <v>40</v>
      </c>
      <c r="B26" s="349" t="s">
        <v>79</v>
      </c>
      <c r="C26" s="406">
        <v>13.84815</v>
      </c>
      <c r="D26" s="64">
        <v>11.32383</v>
      </c>
      <c r="E26" s="406">
        <v>18.38866</v>
      </c>
      <c r="F26" s="64">
        <v>24.759880000000003</v>
      </c>
      <c r="G26" s="406">
        <v>26.112479999999998</v>
      </c>
      <c r="H26" s="64">
        <v>46.31953</v>
      </c>
      <c r="I26" s="406">
        <v>56.2401538</v>
      </c>
      <c r="J26" s="339">
        <v>64.15024</v>
      </c>
      <c r="K26" s="406">
        <v>76.4914744</v>
      </c>
      <c r="L26" s="566">
        <v>102.23875</v>
      </c>
      <c r="M26" s="639">
        <v>134.731</v>
      </c>
      <c r="N26" s="64">
        <v>132.709</v>
      </c>
      <c r="O26" s="406">
        <v>171.869</v>
      </c>
      <c r="P26" s="64">
        <v>179.622</v>
      </c>
      <c r="Q26" s="406">
        <v>207.382</v>
      </c>
      <c r="R26" s="339">
        <v>224.836</v>
      </c>
      <c r="S26" s="974">
        <v>240.916</v>
      </c>
      <c r="T26" s="66"/>
      <c r="U26" s="66"/>
      <c r="V26" s="66"/>
      <c r="W26" s="66"/>
      <c r="X26" s="66"/>
      <c r="Y26" s="66"/>
      <c r="Z26" s="66"/>
    </row>
    <row r="27" spans="1:26" ht="15.75">
      <c r="A27" s="375" t="s">
        <v>41</v>
      </c>
      <c r="B27" s="409">
        <v>39.47854</v>
      </c>
      <c r="C27" s="408" t="s">
        <v>88</v>
      </c>
      <c r="D27" s="409">
        <v>41.52652</v>
      </c>
      <c r="E27" s="408" t="s">
        <v>79</v>
      </c>
      <c r="F27" s="409" t="s">
        <v>79</v>
      </c>
      <c r="G27" s="408" t="s">
        <v>79</v>
      </c>
      <c r="H27" s="409">
        <v>49.66376</v>
      </c>
      <c r="I27" s="408">
        <v>28.2384458</v>
      </c>
      <c r="J27" s="411">
        <v>79.23702</v>
      </c>
      <c r="K27" s="408">
        <v>83.00208</v>
      </c>
      <c r="L27" s="567">
        <v>91.1427216</v>
      </c>
      <c r="M27" s="700">
        <v>95.176</v>
      </c>
      <c r="N27" s="409">
        <v>34.273</v>
      </c>
      <c r="O27" s="408">
        <v>130.686</v>
      </c>
      <c r="P27" s="409">
        <v>142.691</v>
      </c>
      <c r="Q27" s="408">
        <v>159.621</v>
      </c>
      <c r="R27" s="411">
        <v>202.99</v>
      </c>
      <c r="S27" s="976">
        <v>165.147</v>
      </c>
      <c r="T27" s="66"/>
      <c r="U27" s="66"/>
      <c r="V27" s="66"/>
      <c r="W27" s="66"/>
      <c r="X27" s="66"/>
      <c r="Y27" s="66"/>
      <c r="Z27" s="66"/>
    </row>
    <row r="28" spans="1:26" ht="15.75">
      <c r="A28" s="365" t="s">
        <v>42</v>
      </c>
      <c r="B28" s="349">
        <v>19.620330000000003</v>
      </c>
      <c r="C28" s="412">
        <v>15.91259</v>
      </c>
      <c r="D28" s="64">
        <v>15.0674863</v>
      </c>
      <c r="E28" s="412">
        <v>23.59866</v>
      </c>
      <c r="F28" s="64">
        <v>21.49851</v>
      </c>
      <c r="G28" s="412">
        <v>23.90775</v>
      </c>
      <c r="H28" s="64">
        <v>37.55574</v>
      </c>
      <c r="I28" s="412">
        <v>52.820646</v>
      </c>
      <c r="J28" s="339">
        <v>77.042069</v>
      </c>
      <c r="K28" s="406">
        <v>92.82977000000001</v>
      </c>
      <c r="L28" s="566">
        <v>100.4802886</v>
      </c>
      <c r="M28" s="639">
        <v>160.169</v>
      </c>
      <c r="N28" s="64">
        <v>153.44</v>
      </c>
      <c r="O28" s="406">
        <v>178.133</v>
      </c>
      <c r="P28" s="64">
        <v>190.964</v>
      </c>
      <c r="Q28" s="406">
        <v>208.222</v>
      </c>
      <c r="R28" s="339">
        <v>238.449</v>
      </c>
      <c r="S28" s="974">
        <v>274.973</v>
      </c>
      <c r="T28" s="66"/>
      <c r="U28" s="66"/>
      <c r="V28" s="66"/>
      <c r="W28" s="66"/>
      <c r="X28" s="66"/>
      <c r="Y28" s="66"/>
      <c r="Z28" s="66"/>
    </row>
    <row r="29" spans="1:26" ht="15.75">
      <c r="A29" s="365" t="s">
        <v>43</v>
      </c>
      <c r="B29" s="349" t="s">
        <v>79</v>
      </c>
      <c r="C29" s="406" t="s">
        <v>88</v>
      </c>
      <c r="D29" s="64" t="s">
        <v>79</v>
      </c>
      <c r="E29" s="406" t="s">
        <v>79</v>
      </c>
      <c r="F29" s="64" t="s">
        <v>79</v>
      </c>
      <c r="G29" s="406" t="s">
        <v>79</v>
      </c>
      <c r="H29" s="64" t="s">
        <v>79</v>
      </c>
      <c r="I29" s="406">
        <v>1.7384448</v>
      </c>
      <c r="J29" s="339">
        <v>2.1499200000000003</v>
      </c>
      <c r="K29" s="406">
        <v>19.56088</v>
      </c>
      <c r="L29" s="566">
        <v>26.97662</v>
      </c>
      <c r="M29" s="639">
        <v>47.058</v>
      </c>
      <c r="N29" s="64">
        <v>51.759</v>
      </c>
      <c r="O29" s="406">
        <v>48.079</v>
      </c>
      <c r="P29" s="64">
        <v>44.984</v>
      </c>
      <c r="Q29" s="406">
        <v>53.925</v>
      </c>
      <c r="R29" s="339">
        <v>68.294</v>
      </c>
      <c r="S29" s="974">
        <v>85.901</v>
      </c>
      <c r="T29" s="66"/>
      <c r="U29" s="66"/>
      <c r="V29" s="66"/>
      <c r="W29" s="66"/>
      <c r="X29" s="66"/>
      <c r="Y29" s="66"/>
      <c r="Z29" s="66"/>
    </row>
    <row r="30" spans="1:26" ht="15.75">
      <c r="A30" s="365" t="s">
        <v>44</v>
      </c>
      <c r="B30" s="349">
        <v>46.6111</v>
      </c>
      <c r="C30" s="406">
        <v>62.5162793</v>
      </c>
      <c r="D30" s="64">
        <v>64.5660462182</v>
      </c>
      <c r="E30" s="406">
        <v>83.333811516</v>
      </c>
      <c r="F30" s="64">
        <v>29.7132</v>
      </c>
      <c r="G30" s="406">
        <v>30.217155599999998</v>
      </c>
      <c r="H30" s="64">
        <v>23.77517</v>
      </c>
      <c r="I30" s="406">
        <v>27.6443646</v>
      </c>
      <c r="J30" s="339">
        <v>94.4062009</v>
      </c>
      <c r="K30" s="406">
        <v>115.59796</v>
      </c>
      <c r="L30" s="566">
        <v>154.9227348</v>
      </c>
      <c r="M30" s="639">
        <v>78.254</v>
      </c>
      <c r="N30" s="64">
        <v>60.133</v>
      </c>
      <c r="O30" s="406">
        <v>68.62</v>
      </c>
      <c r="P30" s="64">
        <v>47.969</v>
      </c>
      <c r="Q30" s="406">
        <v>44.316</v>
      </c>
      <c r="R30" s="339">
        <v>43.987</v>
      </c>
      <c r="S30" s="974">
        <v>45.8</v>
      </c>
      <c r="T30" s="66"/>
      <c r="U30" s="66"/>
      <c r="V30" s="66"/>
      <c r="W30" s="66"/>
      <c r="X30" s="66"/>
      <c r="Y30" s="66"/>
      <c r="Z30" s="66"/>
    </row>
    <row r="31" spans="1:26" ht="15.75">
      <c r="A31" s="365" t="s">
        <v>45</v>
      </c>
      <c r="B31" s="349">
        <v>79.91311999999999</v>
      </c>
      <c r="C31" s="406">
        <v>154.31694</v>
      </c>
      <c r="D31" s="64">
        <v>229.072186</v>
      </c>
      <c r="E31" s="406">
        <v>277.4371761</v>
      </c>
      <c r="F31" s="64">
        <v>317.47057</v>
      </c>
      <c r="G31" s="406">
        <v>310.1387314</v>
      </c>
      <c r="H31" s="64">
        <v>366.00184</v>
      </c>
      <c r="I31" s="406">
        <v>363.05932559999997</v>
      </c>
      <c r="J31" s="339">
        <v>375.359467</v>
      </c>
      <c r="K31" s="406">
        <v>389.85460700000004</v>
      </c>
      <c r="L31" s="566">
        <v>420.3318821</v>
      </c>
      <c r="M31" s="639">
        <v>427.756</v>
      </c>
      <c r="N31" s="64">
        <v>394.144</v>
      </c>
      <c r="O31" s="406">
        <v>405.67</v>
      </c>
      <c r="P31" s="64">
        <v>377.911</v>
      </c>
      <c r="Q31" s="406">
        <v>291.652</v>
      </c>
      <c r="R31" s="339">
        <v>259.895</v>
      </c>
      <c r="S31" s="974">
        <v>213.284</v>
      </c>
      <c r="T31" s="66"/>
      <c r="U31" s="66"/>
      <c r="V31" s="66"/>
      <c r="W31" s="66"/>
      <c r="X31" s="66"/>
      <c r="Y31" s="66"/>
      <c r="Z31" s="66"/>
    </row>
    <row r="32" spans="1:26" ht="15.75">
      <c r="A32" s="375" t="s">
        <v>46</v>
      </c>
      <c r="B32" s="409">
        <v>77.81239</v>
      </c>
      <c r="C32" s="408">
        <v>141.92871</v>
      </c>
      <c r="D32" s="409">
        <v>217.7038263806</v>
      </c>
      <c r="E32" s="408">
        <v>113.13055530000001</v>
      </c>
      <c r="F32" s="409">
        <v>112.703214</v>
      </c>
      <c r="G32" s="408">
        <v>121.4626746</v>
      </c>
      <c r="H32" s="409">
        <v>104.22177</v>
      </c>
      <c r="I32" s="408">
        <v>84.95056819999999</v>
      </c>
      <c r="J32" s="411">
        <v>107.59983969999999</v>
      </c>
      <c r="K32" s="408">
        <v>106.30689</v>
      </c>
      <c r="L32" s="567">
        <v>160.32740280000002</v>
      </c>
      <c r="M32" s="700">
        <v>235.2</v>
      </c>
      <c r="N32" s="409">
        <v>102.054</v>
      </c>
      <c r="O32" s="408">
        <v>129.439</v>
      </c>
      <c r="P32" s="409">
        <v>149.225</v>
      </c>
      <c r="Q32" s="408">
        <v>159.12</v>
      </c>
      <c r="R32" s="411">
        <v>197.928</v>
      </c>
      <c r="S32" s="976">
        <v>337.113</v>
      </c>
      <c r="T32" s="66"/>
      <c r="U32" s="66"/>
      <c r="V32" s="66"/>
      <c r="W32" s="66"/>
      <c r="X32" s="66"/>
      <c r="Y32" s="66"/>
      <c r="Z32" s="66"/>
    </row>
    <row r="33" spans="1:26" ht="15.75">
      <c r="A33" s="365" t="s">
        <v>47</v>
      </c>
      <c r="B33" s="349">
        <v>21.176599999999997</v>
      </c>
      <c r="C33" s="412">
        <v>36.772220000000004</v>
      </c>
      <c r="D33" s="64">
        <v>59.3325841472</v>
      </c>
      <c r="E33" s="412">
        <v>60.591827599999995</v>
      </c>
      <c r="F33" s="64">
        <v>80.3947954</v>
      </c>
      <c r="G33" s="412">
        <v>114.1784075</v>
      </c>
      <c r="H33" s="64">
        <v>152.6217</v>
      </c>
      <c r="I33" s="412">
        <v>162.5438383</v>
      </c>
      <c r="J33" s="339">
        <v>166.5817236</v>
      </c>
      <c r="K33" s="406">
        <v>168.75109</v>
      </c>
      <c r="L33" s="566">
        <v>182.057352</v>
      </c>
      <c r="M33" s="639">
        <v>203.362</v>
      </c>
      <c r="N33" s="64">
        <v>243.159</v>
      </c>
      <c r="O33" s="406">
        <v>272.047</v>
      </c>
      <c r="P33" s="64">
        <v>246.812</v>
      </c>
      <c r="Q33" s="406">
        <v>230.791</v>
      </c>
      <c r="R33" s="339">
        <v>208.219</v>
      </c>
      <c r="S33" s="974">
        <v>200.579</v>
      </c>
      <c r="T33" s="66"/>
      <c r="U33" s="66"/>
      <c r="V33" s="66"/>
      <c r="W33" s="66"/>
      <c r="X33" s="66"/>
      <c r="Y33" s="66"/>
      <c r="Z33" s="66"/>
    </row>
    <row r="34" spans="1:26" ht="15.75">
      <c r="A34" s="365" t="s">
        <v>48</v>
      </c>
      <c r="B34" s="349">
        <v>26.2908</v>
      </c>
      <c r="C34" s="406" t="s">
        <v>88</v>
      </c>
      <c r="D34" s="64">
        <v>18.6662399502</v>
      </c>
      <c r="E34" s="406">
        <v>11.410200000000001</v>
      </c>
      <c r="F34" s="64">
        <v>5.87595</v>
      </c>
      <c r="G34" s="406" t="s">
        <v>79</v>
      </c>
      <c r="H34" s="64" t="s">
        <v>79</v>
      </c>
      <c r="I34" s="406">
        <v>3</v>
      </c>
      <c r="J34" s="339">
        <v>3.876056</v>
      </c>
      <c r="K34" s="406">
        <v>5.179810000000001</v>
      </c>
      <c r="L34" s="566">
        <v>8.3362592</v>
      </c>
      <c r="M34" s="639">
        <v>19.182</v>
      </c>
      <c r="N34" s="64">
        <v>18.896</v>
      </c>
      <c r="O34" s="406">
        <v>27.396</v>
      </c>
      <c r="P34" s="64">
        <v>19.698</v>
      </c>
      <c r="Q34" s="406">
        <v>20.09</v>
      </c>
      <c r="R34" s="339">
        <v>16.66</v>
      </c>
      <c r="S34" s="974">
        <v>21.521</v>
      </c>
      <c r="T34" s="66"/>
      <c r="U34" s="66"/>
      <c r="V34" s="66"/>
      <c r="W34" s="66"/>
      <c r="X34" s="66"/>
      <c r="Y34" s="66"/>
      <c r="Z34" s="66"/>
    </row>
    <row r="35" spans="1:26" ht="15.75">
      <c r="A35" s="365" t="s">
        <v>49</v>
      </c>
      <c r="B35" s="349">
        <v>50.95593</v>
      </c>
      <c r="C35" s="406">
        <v>73.23889</v>
      </c>
      <c r="D35" s="64">
        <v>74.5709672944</v>
      </c>
      <c r="E35" s="406">
        <v>50.8374269</v>
      </c>
      <c r="F35" s="64">
        <v>36.88562</v>
      </c>
      <c r="G35" s="406">
        <v>49.9439601</v>
      </c>
      <c r="H35" s="64">
        <v>70.13537</v>
      </c>
      <c r="I35" s="406">
        <v>54.107152199999994</v>
      </c>
      <c r="J35" s="339">
        <v>49.712029900000005</v>
      </c>
      <c r="K35" s="406">
        <v>55.184752</v>
      </c>
      <c r="L35" s="566">
        <v>89.44914</v>
      </c>
      <c r="M35" s="639">
        <v>129.207</v>
      </c>
      <c r="N35" s="64">
        <v>141.701</v>
      </c>
      <c r="O35" s="406">
        <v>206.572</v>
      </c>
      <c r="P35" s="64">
        <v>206.158</v>
      </c>
      <c r="Q35" s="406">
        <v>235.709</v>
      </c>
      <c r="R35" s="339">
        <v>250.763</v>
      </c>
      <c r="S35" s="974">
        <v>267.929</v>
      </c>
      <c r="T35" s="66"/>
      <c r="U35" s="66"/>
      <c r="V35" s="66"/>
      <c r="W35" s="66"/>
      <c r="X35" s="66"/>
      <c r="Y35" s="66"/>
      <c r="Z35" s="66"/>
    </row>
    <row r="36" spans="1:26" ht="15.75">
      <c r="A36" s="365" t="s">
        <v>50</v>
      </c>
      <c r="B36" s="349" t="s">
        <v>79</v>
      </c>
      <c r="C36" s="406" t="s">
        <v>88</v>
      </c>
      <c r="D36" s="64" t="s">
        <v>79</v>
      </c>
      <c r="E36" s="406" t="s">
        <v>79</v>
      </c>
      <c r="F36" s="64" t="s">
        <v>79</v>
      </c>
      <c r="G36" s="406" t="s">
        <v>79</v>
      </c>
      <c r="H36" s="64" t="s">
        <v>79</v>
      </c>
      <c r="I36" s="406">
        <v>13.09259</v>
      </c>
      <c r="J36" s="339">
        <v>14.29501</v>
      </c>
      <c r="K36" s="406">
        <v>14.79065</v>
      </c>
      <c r="L36" s="566">
        <v>15.75154</v>
      </c>
      <c r="M36" s="639">
        <v>19.641</v>
      </c>
      <c r="N36" s="64">
        <v>29.797</v>
      </c>
      <c r="O36" s="406">
        <v>38.693</v>
      </c>
      <c r="P36" s="64">
        <v>49.905</v>
      </c>
      <c r="Q36" s="406">
        <v>59.485</v>
      </c>
      <c r="R36" s="339">
        <v>70.524</v>
      </c>
      <c r="S36" s="974">
        <v>74.105</v>
      </c>
      <c r="T36" s="66"/>
      <c r="U36" s="66"/>
      <c r="V36" s="66"/>
      <c r="W36" s="66"/>
      <c r="X36" s="66"/>
      <c r="Y36" s="66"/>
      <c r="Z36" s="66"/>
    </row>
    <row r="37" spans="1:26" ht="15.75">
      <c r="A37" s="375" t="s">
        <v>51</v>
      </c>
      <c r="B37" s="409" t="s">
        <v>79</v>
      </c>
      <c r="C37" s="408" t="s">
        <v>88</v>
      </c>
      <c r="D37" s="409" t="s">
        <v>79</v>
      </c>
      <c r="E37" s="408" t="s">
        <v>79</v>
      </c>
      <c r="F37" s="409">
        <v>90.77203999999999</v>
      </c>
      <c r="G37" s="408">
        <v>102.61816</v>
      </c>
      <c r="H37" s="409">
        <v>115.0956</v>
      </c>
      <c r="I37" s="408">
        <v>124.89189999999999</v>
      </c>
      <c r="J37" s="411">
        <v>129.7777</v>
      </c>
      <c r="K37" s="408">
        <v>134.83461</v>
      </c>
      <c r="L37" s="567">
        <v>141.76229</v>
      </c>
      <c r="M37" s="700">
        <v>168.47</v>
      </c>
      <c r="N37" s="409">
        <v>181.203</v>
      </c>
      <c r="O37" s="408">
        <v>184.455</v>
      </c>
      <c r="P37" s="409">
        <v>191.942</v>
      </c>
      <c r="Q37" s="408">
        <v>196.192</v>
      </c>
      <c r="R37" s="411">
        <v>206.954</v>
      </c>
      <c r="S37" s="976">
        <v>215.712</v>
      </c>
      <c r="T37" s="66"/>
      <c r="U37" s="66"/>
      <c r="V37" s="66"/>
      <c r="W37" s="66"/>
      <c r="X37" s="66"/>
      <c r="Y37" s="66"/>
      <c r="Z37" s="66"/>
    </row>
    <row r="38" spans="1:26" ht="15.75">
      <c r="A38" s="365" t="s">
        <v>52</v>
      </c>
      <c r="B38" s="349" t="s">
        <v>79</v>
      </c>
      <c r="C38" s="412" t="s">
        <v>88</v>
      </c>
      <c r="D38" s="64" t="s">
        <v>79</v>
      </c>
      <c r="E38" s="412">
        <v>36.8080298</v>
      </c>
      <c r="F38" s="64" t="s">
        <v>79</v>
      </c>
      <c r="G38" s="412" t="s">
        <v>79</v>
      </c>
      <c r="H38" s="64">
        <v>35.09203</v>
      </c>
      <c r="I38" s="412">
        <v>27.84592</v>
      </c>
      <c r="J38" s="339">
        <v>32.8239038</v>
      </c>
      <c r="K38" s="406">
        <v>29.872310000000002</v>
      </c>
      <c r="L38" s="566">
        <v>32.2197016</v>
      </c>
      <c r="M38" s="639">
        <v>34.787</v>
      </c>
      <c r="N38" s="64">
        <v>37.973</v>
      </c>
      <c r="O38" s="406">
        <v>93.58</v>
      </c>
      <c r="P38" s="64">
        <v>97.878</v>
      </c>
      <c r="Q38" s="406">
        <v>153.272</v>
      </c>
      <c r="R38" s="339">
        <v>141.017</v>
      </c>
      <c r="S38" s="974">
        <v>208.497</v>
      </c>
      <c r="T38" s="66"/>
      <c r="U38" s="66"/>
      <c r="V38" s="66"/>
      <c r="W38" s="66"/>
      <c r="X38" s="66"/>
      <c r="Y38" s="66"/>
      <c r="Z38" s="66"/>
    </row>
    <row r="39" spans="1:26" ht="15.75">
      <c r="A39" s="365" t="s">
        <v>53</v>
      </c>
      <c r="B39" s="349" t="s">
        <v>79</v>
      </c>
      <c r="C39" s="406" t="s">
        <v>88</v>
      </c>
      <c r="D39" s="64">
        <v>24.8216040002</v>
      </c>
      <c r="E39" s="406">
        <v>29.42051</v>
      </c>
      <c r="F39" s="64">
        <v>43.17625</v>
      </c>
      <c r="G39" s="406">
        <v>44.64204</v>
      </c>
      <c r="H39" s="64">
        <v>59.40817</v>
      </c>
      <c r="I39" s="406">
        <v>60.425926399999994</v>
      </c>
      <c r="J39" s="339">
        <v>62.8693926</v>
      </c>
      <c r="K39" s="406">
        <v>65.18225</v>
      </c>
      <c r="L39" s="566">
        <v>76.2588456</v>
      </c>
      <c r="M39" s="639">
        <v>83.85</v>
      </c>
      <c r="N39" s="64">
        <v>79.82</v>
      </c>
      <c r="O39" s="406">
        <v>71.329</v>
      </c>
      <c r="P39" s="64">
        <v>59.634</v>
      </c>
      <c r="Q39" s="406">
        <v>47.268</v>
      </c>
      <c r="R39" s="339">
        <v>40.108</v>
      </c>
      <c r="S39" s="974">
        <v>35.797</v>
      </c>
      <c r="T39" s="66"/>
      <c r="U39" s="66"/>
      <c r="V39" s="66"/>
      <c r="W39" s="66"/>
      <c r="X39" s="66"/>
      <c r="Y39" s="66"/>
      <c r="Z39" s="66"/>
    </row>
    <row r="40" spans="1:26" ht="15.75">
      <c r="A40" s="365" t="s">
        <v>54</v>
      </c>
      <c r="B40" s="349">
        <v>45.07348</v>
      </c>
      <c r="C40" s="406">
        <v>92.287019999319</v>
      </c>
      <c r="D40" s="64">
        <v>119.7617137581</v>
      </c>
      <c r="E40" s="406">
        <v>94.80940050000001</v>
      </c>
      <c r="F40" s="64">
        <v>70.94806</v>
      </c>
      <c r="G40" s="406">
        <v>88.3967504</v>
      </c>
      <c r="H40" s="64">
        <v>88.40817999999999</v>
      </c>
      <c r="I40" s="406">
        <v>88.8578283</v>
      </c>
      <c r="J40" s="339">
        <v>91.922122</v>
      </c>
      <c r="K40" s="406">
        <v>105.45775599999999</v>
      </c>
      <c r="L40" s="566">
        <v>155.70332639999998</v>
      </c>
      <c r="M40" s="639">
        <v>143.813</v>
      </c>
      <c r="N40" s="64">
        <v>176.857</v>
      </c>
      <c r="O40" s="406">
        <v>118.075</v>
      </c>
      <c r="P40" s="64">
        <v>145.439</v>
      </c>
      <c r="Q40" s="406">
        <v>117.27</v>
      </c>
      <c r="R40" s="339">
        <v>103.147</v>
      </c>
      <c r="S40" s="974">
        <v>109.039</v>
      </c>
      <c r="T40" s="66"/>
      <c r="U40" s="66"/>
      <c r="V40" s="66"/>
      <c r="W40" s="66"/>
      <c r="X40" s="66"/>
      <c r="Y40" s="66"/>
      <c r="Z40" s="66"/>
    </row>
    <row r="41" spans="1:26" ht="15.75">
      <c r="A41" s="365" t="s">
        <v>55</v>
      </c>
      <c r="B41" s="349" t="s">
        <v>79</v>
      </c>
      <c r="C41" s="406" t="s">
        <v>88</v>
      </c>
      <c r="D41" s="64" t="s">
        <v>79</v>
      </c>
      <c r="E41" s="406" t="s">
        <v>79</v>
      </c>
      <c r="F41" s="64" t="s">
        <v>79</v>
      </c>
      <c r="G41" s="406" t="s">
        <v>79</v>
      </c>
      <c r="H41" s="64" t="s">
        <v>79</v>
      </c>
      <c r="I41" s="406" t="s">
        <v>88</v>
      </c>
      <c r="J41" s="339" t="s">
        <v>196</v>
      </c>
      <c r="K41" s="406">
        <v>14.59998</v>
      </c>
      <c r="L41" s="566">
        <v>14.5557108</v>
      </c>
      <c r="M41" s="639">
        <v>14.802</v>
      </c>
      <c r="N41" s="64">
        <v>11.299</v>
      </c>
      <c r="O41" s="406">
        <v>22.799</v>
      </c>
      <c r="P41" s="64">
        <v>24.667</v>
      </c>
      <c r="Q41" s="406">
        <v>19.481</v>
      </c>
      <c r="R41" s="339">
        <v>17.932</v>
      </c>
      <c r="S41" s="974">
        <v>19.149</v>
      </c>
      <c r="T41" s="66"/>
      <c r="U41" s="66"/>
      <c r="V41" s="66"/>
      <c r="W41" s="66"/>
      <c r="X41" s="66"/>
      <c r="Y41" s="66"/>
      <c r="Z41" s="66"/>
    </row>
    <row r="42" spans="1:26" ht="15.75">
      <c r="A42" s="375" t="s">
        <v>56</v>
      </c>
      <c r="B42" s="409">
        <v>413.17346999999995</v>
      </c>
      <c r="C42" s="408">
        <v>419.65203</v>
      </c>
      <c r="D42" s="409">
        <v>546.0167960716001</v>
      </c>
      <c r="E42" s="408">
        <v>579.2503432</v>
      </c>
      <c r="F42" s="409">
        <v>681.677884</v>
      </c>
      <c r="G42" s="408">
        <v>608.000325</v>
      </c>
      <c r="H42" s="409">
        <v>431.60881</v>
      </c>
      <c r="I42" s="408">
        <v>402.1839702</v>
      </c>
      <c r="J42" s="411">
        <v>374.0049787</v>
      </c>
      <c r="K42" s="408">
        <v>418.39754999999997</v>
      </c>
      <c r="L42" s="567">
        <v>448.80187394</v>
      </c>
      <c r="M42" s="700">
        <v>590.507</v>
      </c>
      <c r="N42" s="409">
        <v>878.52</v>
      </c>
      <c r="O42" s="408">
        <v>986.988</v>
      </c>
      <c r="P42" s="409">
        <v>1061.481</v>
      </c>
      <c r="Q42" s="408">
        <v>1073.921</v>
      </c>
      <c r="R42" s="411">
        <v>1204.191</v>
      </c>
      <c r="S42" s="976">
        <v>1359.18</v>
      </c>
      <c r="T42" s="66"/>
      <c r="U42" s="66"/>
      <c r="V42" s="66"/>
      <c r="W42" s="66"/>
      <c r="X42" s="66"/>
      <c r="Y42" s="66"/>
      <c r="Z42" s="66"/>
    </row>
    <row r="43" spans="1:26" ht="15.75">
      <c r="A43" s="365" t="s">
        <v>57</v>
      </c>
      <c r="B43" s="349">
        <v>48.94039</v>
      </c>
      <c r="C43" s="412">
        <v>81.920830011392</v>
      </c>
      <c r="D43" s="64">
        <v>87.6296323</v>
      </c>
      <c r="E43" s="412">
        <v>111.30064</v>
      </c>
      <c r="F43" s="64">
        <v>69.74772999999999</v>
      </c>
      <c r="G43" s="412">
        <v>75.08139</v>
      </c>
      <c r="H43" s="64">
        <v>76.68881</v>
      </c>
      <c r="I43" s="412">
        <v>96.38250239999999</v>
      </c>
      <c r="J43" s="339">
        <v>74.219435</v>
      </c>
      <c r="K43" s="406">
        <v>101.28552</v>
      </c>
      <c r="L43" s="566">
        <v>155.562167</v>
      </c>
      <c r="M43" s="639">
        <v>188.033</v>
      </c>
      <c r="N43" s="64">
        <v>238.298</v>
      </c>
      <c r="O43" s="406">
        <v>335.463</v>
      </c>
      <c r="P43" s="64">
        <v>369.513</v>
      </c>
      <c r="Q43" s="406">
        <v>450.542</v>
      </c>
      <c r="R43" s="339">
        <v>531.922</v>
      </c>
      <c r="S43" s="974">
        <v>590.419</v>
      </c>
      <c r="T43" s="66"/>
      <c r="U43" s="66"/>
      <c r="V43" s="66"/>
      <c r="W43" s="66"/>
      <c r="X43" s="66"/>
      <c r="Y43" s="66"/>
      <c r="Z43" s="66"/>
    </row>
    <row r="44" spans="1:26" ht="15.75">
      <c r="A44" s="365" t="s">
        <v>58</v>
      </c>
      <c r="B44" s="349" t="s">
        <v>79</v>
      </c>
      <c r="C44" s="406" t="s">
        <v>88</v>
      </c>
      <c r="D44" s="64" t="s">
        <v>79</v>
      </c>
      <c r="E44" s="406" t="s">
        <v>79</v>
      </c>
      <c r="F44" s="64" t="s">
        <v>79</v>
      </c>
      <c r="G44" s="406" t="s">
        <v>79</v>
      </c>
      <c r="H44" s="64" t="s">
        <v>79</v>
      </c>
      <c r="I44" s="406" t="s">
        <v>79</v>
      </c>
      <c r="J44" s="339">
        <v>6.485</v>
      </c>
      <c r="K44" s="406">
        <v>7.6228</v>
      </c>
      <c r="L44" s="566">
        <v>7.716399999999999</v>
      </c>
      <c r="M44" s="639">
        <v>11.855</v>
      </c>
      <c r="N44" s="64">
        <v>16.07</v>
      </c>
      <c r="O44" s="406">
        <v>16.768</v>
      </c>
      <c r="P44" s="64">
        <v>16.461</v>
      </c>
      <c r="Q44" s="406">
        <v>41.252</v>
      </c>
      <c r="R44" s="339">
        <v>44.248</v>
      </c>
      <c r="S44" s="974">
        <v>51.371</v>
      </c>
      <c r="T44" s="66"/>
      <c r="U44" s="66"/>
      <c r="V44" s="66"/>
      <c r="W44" s="66"/>
      <c r="X44" s="66"/>
      <c r="Y44" s="66"/>
      <c r="Z44" s="66"/>
    </row>
    <row r="45" spans="1:26" ht="15.75">
      <c r="A45" s="365" t="s">
        <v>164</v>
      </c>
      <c r="B45" s="349">
        <v>0</v>
      </c>
      <c r="C45" s="406">
        <v>0</v>
      </c>
      <c r="D45" s="64">
        <v>0</v>
      </c>
      <c r="E45" s="406">
        <v>0</v>
      </c>
      <c r="F45" s="64">
        <v>0</v>
      </c>
      <c r="G45" s="406">
        <v>0</v>
      </c>
      <c r="H45" s="64">
        <v>0</v>
      </c>
      <c r="I45" s="406">
        <v>0</v>
      </c>
      <c r="J45" s="339">
        <v>0</v>
      </c>
      <c r="K45" s="406">
        <v>0</v>
      </c>
      <c r="L45" s="566">
        <v>0</v>
      </c>
      <c r="M45" s="639">
        <v>0</v>
      </c>
      <c r="N45" s="64">
        <v>0</v>
      </c>
      <c r="O45" s="406">
        <v>0</v>
      </c>
      <c r="P45" s="64">
        <v>0</v>
      </c>
      <c r="Q45" s="406">
        <v>0</v>
      </c>
      <c r="R45" s="339">
        <v>0</v>
      </c>
      <c r="S45" s="974">
        <v>0</v>
      </c>
      <c r="T45" s="66"/>
      <c r="U45" s="66"/>
      <c r="V45" s="66"/>
      <c r="W45" s="66"/>
      <c r="X45" s="66"/>
      <c r="Y45" s="66"/>
      <c r="Z45" s="66"/>
    </row>
    <row r="46" spans="1:26" ht="15.75">
      <c r="A46" s="365" t="s">
        <v>59</v>
      </c>
      <c r="B46" s="349">
        <v>88.91524000000001</v>
      </c>
      <c r="C46" s="406">
        <v>82.15394999847</v>
      </c>
      <c r="D46" s="64">
        <v>132.29123668999998</v>
      </c>
      <c r="E46" s="406">
        <v>135.19113399999998</v>
      </c>
      <c r="F46" s="64">
        <v>144.385152</v>
      </c>
      <c r="G46" s="406">
        <v>153.093603</v>
      </c>
      <c r="H46" s="64">
        <v>82.92386</v>
      </c>
      <c r="I46" s="406">
        <v>69.49997280000001</v>
      </c>
      <c r="J46" s="339">
        <v>84.5170785</v>
      </c>
      <c r="K46" s="406">
        <v>108.441276</v>
      </c>
      <c r="L46" s="566">
        <v>137.40196849999998</v>
      </c>
      <c r="M46" s="639">
        <v>232.592</v>
      </c>
      <c r="N46" s="64">
        <v>438.466</v>
      </c>
      <c r="O46" s="406">
        <v>488.691</v>
      </c>
      <c r="P46" s="64">
        <v>503.23</v>
      </c>
      <c r="Q46" s="406">
        <v>578.377</v>
      </c>
      <c r="R46" s="339">
        <v>702.363</v>
      </c>
      <c r="S46" s="974">
        <v>906.335</v>
      </c>
      <c r="T46" s="66"/>
      <c r="U46" s="66"/>
      <c r="V46" s="66"/>
      <c r="W46" s="66"/>
      <c r="X46" s="66"/>
      <c r="Y46" s="66"/>
      <c r="Z46" s="66"/>
    </row>
    <row r="47" spans="1:26" ht="15.75">
      <c r="A47" s="375" t="s">
        <v>60</v>
      </c>
      <c r="B47" s="409" t="s">
        <v>79</v>
      </c>
      <c r="C47" s="408" t="s">
        <v>88</v>
      </c>
      <c r="D47" s="409">
        <v>70.822268935</v>
      </c>
      <c r="E47" s="408">
        <v>76.53520040000001</v>
      </c>
      <c r="F47" s="409">
        <v>89.1582228</v>
      </c>
      <c r="G47" s="408">
        <v>114.963495</v>
      </c>
      <c r="H47" s="409">
        <v>114.34358999999999</v>
      </c>
      <c r="I47" s="408">
        <v>111.32015919999999</v>
      </c>
      <c r="J47" s="411">
        <v>173.7111392</v>
      </c>
      <c r="K47" s="408">
        <v>138.06760999999997</v>
      </c>
      <c r="L47" s="567">
        <v>177.6377233</v>
      </c>
      <c r="M47" s="700">
        <v>187.791</v>
      </c>
      <c r="N47" s="409">
        <v>205.341</v>
      </c>
      <c r="O47" s="408">
        <v>237.647</v>
      </c>
      <c r="P47" s="409">
        <v>264.653</v>
      </c>
      <c r="Q47" s="408">
        <v>297.603</v>
      </c>
      <c r="R47" s="411">
        <v>322.24</v>
      </c>
      <c r="S47" s="976">
        <v>346.807</v>
      </c>
      <c r="T47" s="66"/>
      <c r="U47" s="66"/>
      <c r="V47" s="66"/>
      <c r="W47" s="66"/>
      <c r="X47" s="66"/>
      <c r="Y47" s="66"/>
      <c r="Z47" s="66"/>
    </row>
    <row r="48" spans="1:26" ht="15.75">
      <c r="A48" s="365" t="s">
        <v>61</v>
      </c>
      <c r="B48" s="349">
        <v>9.76919</v>
      </c>
      <c r="C48" s="412">
        <v>15.84454</v>
      </c>
      <c r="D48" s="64">
        <v>48.29499</v>
      </c>
      <c r="E48" s="412">
        <v>59.71402</v>
      </c>
      <c r="F48" s="64">
        <v>30.87575</v>
      </c>
      <c r="G48" s="412">
        <v>35.562529999999995</v>
      </c>
      <c r="H48" s="64">
        <v>45.31175</v>
      </c>
      <c r="I48" s="412">
        <v>38.533084</v>
      </c>
      <c r="J48" s="339">
        <v>37.67635</v>
      </c>
      <c r="K48" s="406">
        <v>34.898027</v>
      </c>
      <c r="L48" s="566">
        <v>41.4026935</v>
      </c>
      <c r="M48" s="639">
        <v>42.282</v>
      </c>
      <c r="N48" s="64">
        <v>62.648</v>
      </c>
      <c r="O48" s="406">
        <v>54.361</v>
      </c>
      <c r="P48" s="64">
        <v>50.978</v>
      </c>
      <c r="Q48" s="406">
        <v>40.704</v>
      </c>
      <c r="R48" s="339">
        <v>44.248</v>
      </c>
      <c r="S48" s="974">
        <v>42.288</v>
      </c>
      <c r="T48" s="66"/>
      <c r="U48" s="66"/>
      <c r="V48" s="66"/>
      <c r="W48" s="66"/>
      <c r="X48" s="66"/>
      <c r="Y48" s="66"/>
      <c r="Z48" s="66"/>
    </row>
    <row r="49" spans="1:26" ht="15.75">
      <c r="A49" s="365" t="s">
        <v>62</v>
      </c>
      <c r="B49" s="349">
        <v>139.39478</v>
      </c>
      <c r="C49" s="406">
        <v>269.32511999999997</v>
      </c>
      <c r="D49" s="64">
        <v>385.8645550187</v>
      </c>
      <c r="E49" s="406">
        <v>457.583188</v>
      </c>
      <c r="F49" s="64">
        <v>512.1262016</v>
      </c>
      <c r="G49" s="406">
        <v>553.4764279999999</v>
      </c>
      <c r="H49" s="64">
        <v>538.401165</v>
      </c>
      <c r="I49" s="406">
        <v>494.0079762</v>
      </c>
      <c r="J49" s="339">
        <v>554.0548194</v>
      </c>
      <c r="K49" s="406">
        <v>573.166734</v>
      </c>
      <c r="L49" s="566">
        <v>653.5788656</v>
      </c>
      <c r="M49" s="639" t="s">
        <v>79</v>
      </c>
      <c r="N49" s="64">
        <v>643.27</v>
      </c>
      <c r="O49" s="406">
        <v>497.807</v>
      </c>
      <c r="P49" s="64">
        <v>421.466</v>
      </c>
      <c r="Q49" s="406">
        <v>376.723</v>
      </c>
      <c r="R49" s="339">
        <v>376.848</v>
      </c>
      <c r="S49" s="974">
        <v>347.203</v>
      </c>
      <c r="T49" s="66"/>
      <c r="U49" s="66"/>
      <c r="V49" s="66"/>
      <c r="W49" s="66"/>
      <c r="X49" s="66"/>
      <c r="Y49" s="66"/>
      <c r="Z49" s="66"/>
    </row>
    <row r="50" spans="1:26" ht="15.75">
      <c r="A50" s="365" t="s">
        <v>63</v>
      </c>
      <c r="B50" s="349">
        <v>0</v>
      </c>
      <c r="C50" s="406" t="s">
        <v>88</v>
      </c>
      <c r="D50" s="64" t="s">
        <v>79</v>
      </c>
      <c r="E50" s="406" t="s">
        <v>79</v>
      </c>
      <c r="F50" s="64" t="s">
        <v>79</v>
      </c>
      <c r="G50" s="406" t="s">
        <v>79</v>
      </c>
      <c r="H50" s="64" t="s">
        <v>79</v>
      </c>
      <c r="I50" s="406" t="s">
        <v>88</v>
      </c>
      <c r="J50" s="339" t="s">
        <v>196</v>
      </c>
      <c r="K50" s="406" t="s">
        <v>79</v>
      </c>
      <c r="L50" s="566" t="s">
        <v>79</v>
      </c>
      <c r="M50" s="639" t="s">
        <v>79</v>
      </c>
      <c r="N50" s="64" t="s">
        <v>79</v>
      </c>
      <c r="O50" s="406" t="s">
        <v>79</v>
      </c>
      <c r="P50" s="64" t="s">
        <v>79</v>
      </c>
      <c r="Q50" s="406" t="s">
        <v>79</v>
      </c>
      <c r="R50" s="339" t="s">
        <v>79</v>
      </c>
      <c r="S50" s="931">
        <v>116.266</v>
      </c>
      <c r="T50" s="66"/>
      <c r="U50" s="66"/>
      <c r="V50" s="66"/>
      <c r="W50" s="66"/>
      <c r="X50" s="66"/>
      <c r="Y50" s="66"/>
      <c r="Z50" s="66"/>
    </row>
    <row r="51" spans="1:26" ht="15.75">
      <c r="A51" s="365" t="s">
        <v>64</v>
      </c>
      <c r="B51" s="349" t="s">
        <v>79</v>
      </c>
      <c r="C51" s="406" t="s">
        <v>88</v>
      </c>
      <c r="D51" s="64" t="s">
        <v>79</v>
      </c>
      <c r="E51" s="406">
        <v>44.645097</v>
      </c>
      <c r="F51" s="64">
        <v>61.591322399999996</v>
      </c>
      <c r="G51" s="406">
        <v>75.5106136</v>
      </c>
      <c r="H51" s="64">
        <v>90.15915</v>
      </c>
      <c r="I51" s="406">
        <v>100.34302860000001</v>
      </c>
      <c r="J51" s="339">
        <v>115.8195261</v>
      </c>
      <c r="K51" s="406">
        <v>130.67114999999998</v>
      </c>
      <c r="L51" s="566">
        <v>151.1788194</v>
      </c>
      <c r="M51" s="639">
        <v>170.979</v>
      </c>
      <c r="N51" s="64" t="s">
        <v>79</v>
      </c>
      <c r="O51" s="406" t="s">
        <v>79</v>
      </c>
      <c r="P51" s="64" t="s">
        <v>79</v>
      </c>
      <c r="Q51" s="406" t="s">
        <v>79</v>
      </c>
      <c r="R51" s="339" t="s">
        <v>79</v>
      </c>
      <c r="S51" s="931" t="s">
        <v>79</v>
      </c>
      <c r="T51" s="66"/>
      <c r="U51" s="66"/>
      <c r="V51" s="66"/>
      <c r="W51" s="66"/>
      <c r="X51" s="66"/>
      <c r="Y51" s="66"/>
      <c r="Z51" s="66"/>
    </row>
    <row r="52" spans="1:26" ht="15.75">
      <c r="A52" s="375" t="s">
        <v>65</v>
      </c>
      <c r="B52" s="409" t="s">
        <v>79</v>
      </c>
      <c r="C52" s="408" t="s">
        <v>88</v>
      </c>
      <c r="D52" s="409">
        <v>49.08909</v>
      </c>
      <c r="E52" s="408">
        <v>26.20925</v>
      </c>
      <c r="F52" s="409">
        <v>6.7637</v>
      </c>
      <c r="G52" s="408">
        <v>7.43193</v>
      </c>
      <c r="H52" s="409">
        <v>20.08809</v>
      </c>
      <c r="I52" s="408">
        <v>24.74484</v>
      </c>
      <c r="J52" s="411">
        <v>25.12073</v>
      </c>
      <c r="K52" s="408">
        <v>28.238889999999998</v>
      </c>
      <c r="L52" s="567">
        <v>38.14743</v>
      </c>
      <c r="M52" s="700">
        <v>56.11</v>
      </c>
      <c r="N52" s="409">
        <v>73.174</v>
      </c>
      <c r="O52" s="408">
        <v>111.993</v>
      </c>
      <c r="P52" s="409">
        <v>137.76</v>
      </c>
      <c r="Q52" s="408">
        <v>167.056</v>
      </c>
      <c r="R52" s="411">
        <v>191.794</v>
      </c>
      <c r="S52" s="976">
        <v>213.338</v>
      </c>
      <c r="T52" s="66"/>
      <c r="U52" s="66"/>
      <c r="V52" s="66"/>
      <c r="W52" s="66"/>
      <c r="X52" s="66"/>
      <c r="Y52" s="66"/>
      <c r="Z52" s="66"/>
    </row>
    <row r="53" spans="1:26" ht="15.75">
      <c r="A53" s="365" t="s">
        <v>66</v>
      </c>
      <c r="B53" s="349" t="s">
        <v>79</v>
      </c>
      <c r="C53" s="412" t="s">
        <v>88</v>
      </c>
      <c r="D53" s="64" t="s">
        <v>79</v>
      </c>
      <c r="E53" s="412" t="s">
        <v>79</v>
      </c>
      <c r="F53" s="64" t="s">
        <v>79</v>
      </c>
      <c r="G53" s="412" t="s">
        <v>79</v>
      </c>
      <c r="H53" s="64" t="s">
        <v>79</v>
      </c>
      <c r="I53" s="412">
        <v>26</v>
      </c>
      <c r="J53" s="339">
        <v>34.98568</v>
      </c>
      <c r="K53" s="406" t="s">
        <v>79</v>
      </c>
      <c r="L53" s="566" t="s">
        <v>79</v>
      </c>
      <c r="M53" s="639">
        <v>25.205</v>
      </c>
      <c r="N53" s="64">
        <v>79.119</v>
      </c>
      <c r="O53" s="406">
        <v>78.93</v>
      </c>
      <c r="P53" s="64">
        <v>62.518</v>
      </c>
      <c r="Q53" s="406">
        <v>108.561</v>
      </c>
      <c r="R53" s="339">
        <v>110.546</v>
      </c>
      <c r="S53" s="974">
        <v>110.18</v>
      </c>
      <c r="T53" s="66"/>
      <c r="U53" s="66"/>
      <c r="V53" s="66"/>
      <c r="W53" s="66"/>
      <c r="X53" s="66"/>
      <c r="Y53" s="66"/>
      <c r="Z53" s="66"/>
    </row>
    <row r="54" spans="1:26" ht="15.75">
      <c r="A54" s="365" t="s">
        <v>67</v>
      </c>
      <c r="B54" s="349">
        <v>56.483940000000004</v>
      </c>
      <c r="C54" s="406">
        <v>103.436629994212</v>
      </c>
      <c r="D54" s="64">
        <v>108.71065</v>
      </c>
      <c r="E54" s="406">
        <v>117.1511012</v>
      </c>
      <c r="F54" s="64">
        <v>92.38316400000001</v>
      </c>
      <c r="G54" s="406">
        <v>55.9035517</v>
      </c>
      <c r="H54" s="64">
        <v>102.86732</v>
      </c>
      <c r="I54" s="406">
        <v>95.12407060000001</v>
      </c>
      <c r="J54" s="339">
        <v>89.9593555</v>
      </c>
      <c r="K54" s="406">
        <v>94.383936</v>
      </c>
      <c r="L54" s="566">
        <v>124.2136768</v>
      </c>
      <c r="M54" s="639">
        <v>91.816</v>
      </c>
      <c r="N54" s="64">
        <v>146.359</v>
      </c>
      <c r="O54" s="406">
        <v>157.033</v>
      </c>
      <c r="P54" s="64">
        <v>155.399</v>
      </c>
      <c r="Q54" s="406">
        <v>143.096</v>
      </c>
      <c r="R54" s="339">
        <v>160.908</v>
      </c>
      <c r="S54" s="974">
        <v>208.678</v>
      </c>
      <c r="T54" s="66"/>
      <c r="U54" s="66"/>
      <c r="V54" s="66"/>
      <c r="W54" s="66"/>
      <c r="X54" s="66"/>
      <c r="Y54" s="66"/>
      <c r="Z54" s="66"/>
    </row>
    <row r="55" spans="1:26" ht="15.75">
      <c r="A55" s="365" t="s">
        <v>68</v>
      </c>
      <c r="B55" s="349">
        <v>146.97823</v>
      </c>
      <c r="C55" s="406">
        <v>300.32461098103096</v>
      </c>
      <c r="D55" s="64">
        <v>367.192904</v>
      </c>
      <c r="E55" s="406">
        <v>417.5115818</v>
      </c>
      <c r="F55" s="64">
        <v>414.36584000000005</v>
      </c>
      <c r="G55" s="406">
        <v>405.592722</v>
      </c>
      <c r="H55" s="64">
        <v>426.16753000000006</v>
      </c>
      <c r="I55" s="406">
        <v>429.6263626</v>
      </c>
      <c r="J55" s="339">
        <v>435.727321</v>
      </c>
      <c r="K55" s="406">
        <v>461.56833</v>
      </c>
      <c r="L55" s="566">
        <v>590.2152917</v>
      </c>
      <c r="M55" s="639">
        <v>659.196</v>
      </c>
      <c r="N55" s="64">
        <v>676.732</v>
      </c>
      <c r="O55" s="406">
        <v>771.248</v>
      </c>
      <c r="P55" s="64">
        <v>881.425</v>
      </c>
      <c r="Q55" s="406">
        <v>814.911</v>
      </c>
      <c r="R55" s="339">
        <v>875.579</v>
      </c>
      <c r="S55" s="974">
        <v>865.778</v>
      </c>
      <c r="T55" s="66"/>
      <c r="U55" s="66"/>
      <c r="V55" s="66"/>
      <c r="W55" s="66"/>
      <c r="X55" s="66"/>
      <c r="Y55" s="66"/>
      <c r="Z55" s="66"/>
    </row>
    <row r="56" spans="1:26" ht="15.75">
      <c r="A56" s="365" t="s">
        <v>69</v>
      </c>
      <c r="B56" s="349" t="s">
        <v>79</v>
      </c>
      <c r="C56" s="406">
        <v>44.217839999999995</v>
      </c>
      <c r="D56" s="64">
        <v>73.4414690672</v>
      </c>
      <c r="E56" s="406">
        <v>76.83103999999999</v>
      </c>
      <c r="F56" s="64">
        <v>72.43083</v>
      </c>
      <c r="G56" s="406">
        <v>79.89218</v>
      </c>
      <c r="H56" s="64">
        <v>91.26286</v>
      </c>
      <c r="I56" s="406">
        <v>79.8762593</v>
      </c>
      <c r="J56" s="339">
        <v>73.4204672</v>
      </c>
      <c r="K56" s="406">
        <v>67.833057</v>
      </c>
      <c r="L56" s="566">
        <v>75.9461955</v>
      </c>
      <c r="M56" s="639">
        <v>61.906</v>
      </c>
      <c r="N56" s="64">
        <v>85.712</v>
      </c>
      <c r="O56" s="406">
        <v>95.588</v>
      </c>
      <c r="P56" s="64">
        <v>63.165</v>
      </c>
      <c r="Q56" s="406">
        <v>42.272</v>
      </c>
      <c r="R56" s="339">
        <v>21.214</v>
      </c>
      <c r="S56" s="974">
        <v>27.946</v>
      </c>
      <c r="T56" s="66"/>
      <c r="U56" s="66"/>
      <c r="V56" s="66"/>
      <c r="W56" s="66"/>
      <c r="X56" s="66"/>
      <c r="Y56" s="66"/>
      <c r="Z56" s="66"/>
    </row>
    <row r="57" spans="1:26" ht="15.75">
      <c r="A57" s="375" t="s">
        <v>70</v>
      </c>
      <c r="B57" s="409" t="s">
        <v>79</v>
      </c>
      <c r="C57" s="408" t="s">
        <v>88</v>
      </c>
      <c r="D57" s="409" t="s">
        <v>79</v>
      </c>
      <c r="E57" s="408" t="s">
        <v>79</v>
      </c>
      <c r="F57" s="409" t="s">
        <v>79</v>
      </c>
      <c r="G57" s="408" t="s">
        <v>79</v>
      </c>
      <c r="H57" s="409" t="s">
        <v>79</v>
      </c>
      <c r="I57" s="408" t="s">
        <v>79</v>
      </c>
      <c r="J57" s="411" t="s">
        <v>196</v>
      </c>
      <c r="K57" s="408" t="s">
        <v>79</v>
      </c>
      <c r="L57" s="567" t="s">
        <v>79</v>
      </c>
      <c r="M57" s="700" t="s">
        <v>79</v>
      </c>
      <c r="N57" s="409">
        <v>10.616</v>
      </c>
      <c r="O57" s="408">
        <v>14.791</v>
      </c>
      <c r="P57" s="409" t="s">
        <v>79</v>
      </c>
      <c r="Q57" s="408" t="s">
        <v>79</v>
      </c>
      <c r="R57" s="411" t="s">
        <v>79</v>
      </c>
      <c r="S57" s="932" t="s">
        <v>79</v>
      </c>
      <c r="T57" s="66"/>
      <c r="U57" s="66"/>
      <c r="V57" s="66"/>
      <c r="W57" s="66"/>
      <c r="X57" s="66"/>
      <c r="Y57" s="66"/>
      <c r="Z57" s="66"/>
    </row>
    <row r="58" spans="1:26" ht="15.75">
      <c r="A58" s="365" t="s">
        <v>71</v>
      </c>
      <c r="B58" s="349">
        <v>0</v>
      </c>
      <c r="C58" s="412">
        <v>0</v>
      </c>
      <c r="D58" s="64">
        <v>0</v>
      </c>
      <c r="E58" s="412">
        <v>0</v>
      </c>
      <c r="F58" s="64">
        <v>0</v>
      </c>
      <c r="G58" s="412">
        <v>0</v>
      </c>
      <c r="H58" s="64">
        <v>0</v>
      </c>
      <c r="I58" s="412">
        <v>0</v>
      </c>
      <c r="J58" s="339">
        <v>0</v>
      </c>
      <c r="K58" s="406">
        <v>0</v>
      </c>
      <c r="L58" s="566">
        <v>0</v>
      </c>
      <c r="M58" s="639" t="s">
        <v>79</v>
      </c>
      <c r="N58" s="64" t="s">
        <v>79</v>
      </c>
      <c r="O58" s="406" t="s">
        <v>79</v>
      </c>
      <c r="P58" s="64">
        <v>0</v>
      </c>
      <c r="Q58" s="406">
        <v>0</v>
      </c>
      <c r="R58" s="339">
        <v>0</v>
      </c>
      <c r="S58" s="974">
        <v>0</v>
      </c>
      <c r="T58" s="66"/>
      <c r="U58" s="66"/>
      <c r="V58" s="66"/>
      <c r="W58" s="66"/>
      <c r="X58" s="66"/>
      <c r="Y58" s="66"/>
      <c r="Z58" s="66"/>
    </row>
    <row r="59" spans="1:26" ht="15.75">
      <c r="A59" s="365" t="s">
        <v>72</v>
      </c>
      <c r="B59" s="349">
        <v>50.63749</v>
      </c>
      <c r="C59" s="406">
        <v>119.4354467</v>
      </c>
      <c r="D59" s="64">
        <v>131.77351199999998</v>
      </c>
      <c r="E59" s="406">
        <v>178.64858040000001</v>
      </c>
      <c r="F59" s="64">
        <v>203.48947</v>
      </c>
      <c r="G59" s="406">
        <v>221.292794</v>
      </c>
      <c r="H59" s="64">
        <v>275.22842599999996</v>
      </c>
      <c r="I59" s="406">
        <v>285.1938197</v>
      </c>
      <c r="J59" s="339">
        <v>437.70772999999997</v>
      </c>
      <c r="K59" s="406">
        <v>491.613774</v>
      </c>
      <c r="L59" s="566">
        <v>493.8209082</v>
      </c>
      <c r="M59" s="639">
        <v>372.921</v>
      </c>
      <c r="N59" s="64">
        <v>429.521</v>
      </c>
      <c r="O59" s="406">
        <v>459.812</v>
      </c>
      <c r="P59" s="64">
        <v>455.615</v>
      </c>
      <c r="Q59" s="406">
        <v>444.043</v>
      </c>
      <c r="R59" s="339">
        <v>464.834</v>
      </c>
      <c r="S59" s="974">
        <v>484.184</v>
      </c>
      <c r="T59" s="66"/>
      <c r="U59" s="66"/>
      <c r="V59" s="66"/>
      <c r="W59" s="66"/>
      <c r="X59" s="66"/>
      <c r="Y59" s="66"/>
      <c r="Z59" s="66"/>
    </row>
    <row r="60" spans="1:26" ht="15.75">
      <c r="A60" s="365" t="s">
        <v>73</v>
      </c>
      <c r="B60" s="349">
        <v>30.58494</v>
      </c>
      <c r="C60" s="406">
        <v>55.97296</v>
      </c>
      <c r="D60" s="64">
        <v>96.92506662369999</v>
      </c>
      <c r="E60" s="406">
        <v>114.71556</v>
      </c>
      <c r="F60" s="64">
        <v>155.5266</v>
      </c>
      <c r="G60" s="406">
        <v>161.3111745</v>
      </c>
      <c r="H60" s="64">
        <v>178.29338</v>
      </c>
      <c r="I60" s="406">
        <v>155.0216586</v>
      </c>
      <c r="J60" s="339">
        <v>143.7858524</v>
      </c>
      <c r="K60" s="406">
        <v>148.870339</v>
      </c>
      <c r="L60" s="566">
        <v>147.31009400000002</v>
      </c>
      <c r="M60" s="639">
        <v>156.833</v>
      </c>
      <c r="N60" s="64">
        <v>177.742</v>
      </c>
      <c r="O60" s="406">
        <v>165.187</v>
      </c>
      <c r="P60" s="64">
        <v>144.342</v>
      </c>
      <c r="Q60" s="406">
        <v>91.925</v>
      </c>
      <c r="R60" s="339">
        <v>76.679</v>
      </c>
      <c r="S60" s="974">
        <v>103.315</v>
      </c>
      <c r="T60" s="66"/>
      <c r="U60" s="66"/>
      <c r="V60" s="66"/>
      <c r="W60" s="66"/>
      <c r="X60" s="66"/>
      <c r="Y60" s="66"/>
      <c r="Z60" s="66"/>
    </row>
    <row r="61" spans="1:26" ht="15.75">
      <c r="A61" s="365" t="s">
        <v>74</v>
      </c>
      <c r="B61" s="349" t="s">
        <v>79</v>
      </c>
      <c r="C61" s="406" t="s">
        <v>88</v>
      </c>
      <c r="D61" s="64" t="s">
        <v>79</v>
      </c>
      <c r="E61" s="406" t="s">
        <v>79</v>
      </c>
      <c r="F61" s="64" t="s">
        <v>79</v>
      </c>
      <c r="G61" s="406" t="s">
        <v>79</v>
      </c>
      <c r="H61" s="64" t="s">
        <v>88</v>
      </c>
      <c r="I61" s="406" t="s">
        <v>79</v>
      </c>
      <c r="J61" s="339" t="s">
        <v>196</v>
      </c>
      <c r="K61" s="406" t="s">
        <v>79</v>
      </c>
      <c r="L61" s="566">
        <v>6.07713</v>
      </c>
      <c r="M61" s="639">
        <v>8.699</v>
      </c>
      <c r="N61" s="64">
        <v>9.517</v>
      </c>
      <c r="O61" s="406">
        <v>10.07</v>
      </c>
      <c r="P61" s="64">
        <v>13.155</v>
      </c>
      <c r="Q61" s="406">
        <v>13.583</v>
      </c>
      <c r="R61" s="339">
        <v>23.745</v>
      </c>
      <c r="S61" s="974">
        <v>34.129</v>
      </c>
      <c r="T61" s="66"/>
      <c r="U61" s="66"/>
      <c r="V61" s="66"/>
      <c r="W61" s="66"/>
      <c r="X61" s="66"/>
      <c r="Y61" s="66"/>
      <c r="Z61" s="66"/>
    </row>
    <row r="62" spans="1:26" ht="15.75">
      <c r="A62" s="365" t="s">
        <v>75</v>
      </c>
      <c r="B62" s="349">
        <v>15.81386</v>
      </c>
      <c r="C62" s="406">
        <v>39.66131999775</v>
      </c>
      <c r="D62" s="64">
        <v>50.11335</v>
      </c>
      <c r="E62" s="406">
        <v>54.43197</v>
      </c>
      <c r="F62" s="64">
        <v>50.824510000000004</v>
      </c>
      <c r="G62" s="406">
        <v>55.5471723</v>
      </c>
      <c r="H62" s="64">
        <v>46.086580000000005</v>
      </c>
      <c r="I62" s="406">
        <v>44.598269</v>
      </c>
      <c r="J62" s="339">
        <v>46.96051</v>
      </c>
      <c r="K62" s="406">
        <v>57.630559999999996</v>
      </c>
      <c r="L62" s="566">
        <v>36.8290052</v>
      </c>
      <c r="M62" s="639">
        <v>283.853</v>
      </c>
      <c r="N62" s="64">
        <v>138.98</v>
      </c>
      <c r="O62" s="406">
        <v>189.987</v>
      </c>
      <c r="P62" s="64">
        <v>234.151</v>
      </c>
      <c r="Q62" s="406">
        <v>291.246</v>
      </c>
      <c r="R62" s="339">
        <v>344.064</v>
      </c>
      <c r="S62" s="974">
        <v>386.661</v>
      </c>
      <c r="T62" s="66"/>
      <c r="U62" s="66"/>
      <c r="V62" s="66"/>
      <c r="W62" s="66"/>
      <c r="X62" s="66"/>
      <c r="Y62" s="66"/>
      <c r="Z62" s="66"/>
    </row>
    <row r="63" spans="1:19" ht="15.75">
      <c r="A63" s="365" t="s">
        <v>76</v>
      </c>
      <c r="B63" s="349" t="s">
        <v>79</v>
      </c>
      <c r="C63" s="406" t="s">
        <v>88</v>
      </c>
      <c r="D63" s="349" t="s">
        <v>79</v>
      </c>
      <c r="E63" s="406" t="s">
        <v>79</v>
      </c>
      <c r="F63" s="64" t="s">
        <v>79</v>
      </c>
      <c r="G63" s="406" t="s">
        <v>79</v>
      </c>
      <c r="H63" s="409" t="s">
        <v>88</v>
      </c>
      <c r="I63" s="408" t="s">
        <v>79</v>
      </c>
      <c r="J63" s="411" t="s">
        <v>79</v>
      </c>
      <c r="K63" s="408" t="s">
        <v>79</v>
      </c>
      <c r="L63" s="567" t="s">
        <v>79</v>
      </c>
      <c r="M63" s="700">
        <v>1.755</v>
      </c>
      <c r="N63" s="409">
        <v>9.001</v>
      </c>
      <c r="O63" s="408">
        <v>17.275</v>
      </c>
      <c r="P63" s="409">
        <v>24.111</v>
      </c>
      <c r="Q63" s="408">
        <v>29.641</v>
      </c>
      <c r="R63" s="411">
        <v>33.636</v>
      </c>
      <c r="S63" s="976">
        <v>37.619</v>
      </c>
    </row>
    <row r="64" spans="1:45" ht="16.5" thickBot="1">
      <c r="A64" s="377" t="s">
        <v>80</v>
      </c>
      <c r="B64" s="545">
        <v>2722.96625</v>
      </c>
      <c r="C64" s="546">
        <v>4041.621554982927</v>
      </c>
      <c r="D64" s="545">
        <v>5216.58423709868</v>
      </c>
      <c r="E64" s="546">
        <v>5776.127866236001</v>
      </c>
      <c r="F64" s="545">
        <v>6071.881251899998</v>
      </c>
      <c r="G64" s="546">
        <v>6236.437602349999</v>
      </c>
      <c r="H64" s="545">
        <v>6478.527447001433</v>
      </c>
      <c r="I64" s="546">
        <v>6370.4055848</v>
      </c>
      <c r="J64" s="547">
        <v>7044.6665437</v>
      </c>
      <c r="K64" s="546">
        <v>7483.2951069</v>
      </c>
      <c r="L64" s="568">
        <v>8503.21835434</v>
      </c>
      <c r="M64" s="701">
        <v>9123.913101472963</v>
      </c>
      <c r="N64" s="545">
        <v>10162.984</v>
      </c>
      <c r="O64" s="546">
        <v>10801.567</v>
      </c>
      <c r="P64" s="545">
        <v>11144.188</v>
      </c>
      <c r="Q64" s="546">
        <v>11024.853</v>
      </c>
      <c r="R64" s="547">
        <v>11713.291</v>
      </c>
      <c r="S64" s="975">
        <v>13092.958</v>
      </c>
      <c r="T64" s="54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row>
    <row r="65" spans="1:45" ht="6" customHeight="1">
      <c r="A65" s="9"/>
      <c r="B65" s="64"/>
      <c r="C65" s="64"/>
      <c r="D65" s="64"/>
      <c r="E65" s="64"/>
      <c r="F65" s="64"/>
      <c r="G65" s="64"/>
      <c r="H65" s="64"/>
      <c r="I65" s="64"/>
      <c r="J65" s="64"/>
      <c r="K65" s="64"/>
      <c r="L65" s="64"/>
      <c r="S65" s="68"/>
      <c r="T65" s="54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row>
    <row r="66" spans="1:45" ht="15.75" customHeight="1">
      <c r="A66" s="9" t="s">
        <v>343</v>
      </c>
      <c r="B66" s="64"/>
      <c r="C66" s="64"/>
      <c r="D66" s="64"/>
      <c r="E66" s="64"/>
      <c r="F66" s="64"/>
      <c r="G66" s="64"/>
      <c r="H66" s="64"/>
      <c r="I66" s="64"/>
      <c r="J66" s="64"/>
      <c r="K66" s="64"/>
      <c r="L66" s="64"/>
      <c r="S66" s="68"/>
      <c r="T66" s="54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row>
    <row r="67" spans="1:27" ht="15.75" customHeight="1">
      <c r="A67" s="1010" t="s">
        <v>231</v>
      </c>
      <c r="B67" s="1010"/>
      <c r="C67" s="1010"/>
      <c r="D67" s="1010"/>
      <c r="E67" s="1010"/>
      <c r="F67" s="1010"/>
      <c r="G67" s="1010"/>
      <c r="H67" s="1010"/>
      <c r="I67" s="1010"/>
      <c r="J67" s="1010"/>
      <c r="K67" s="1010"/>
      <c r="L67" s="1010"/>
      <c r="M67" s="1175"/>
      <c r="N67" s="1175"/>
      <c r="O67" s="1175"/>
      <c r="P67" s="1175"/>
      <c r="Q67" s="1175"/>
      <c r="R67" s="1175"/>
      <c r="S67" s="1038"/>
      <c r="T67" s="66"/>
      <c r="U67" s="66"/>
      <c r="V67" s="66"/>
      <c r="W67" s="66"/>
      <c r="X67" s="66"/>
      <c r="Y67" s="66"/>
      <c r="Z67" s="66"/>
      <c r="AA67" s="66"/>
    </row>
    <row r="68" spans="1:11" ht="15.75" customHeight="1">
      <c r="A68" s="1216"/>
      <c r="B68" s="1216"/>
      <c r="C68" s="1216"/>
      <c r="D68" s="1216"/>
      <c r="E68" s="67"/>
      <c r="F68" s="7"/>
      <c r="G68" s="7"/>
      <c r="H68" s="7"/>
      <c r="I68" s="7"/>
      <c r="J68" s="7"/>
      <c r="K68" s="7"/>
    </row>
    <row r="69" ht="15.75">
      <c r="H69" s="66"/>
    </row>
    <row r="70" spans="4:5" ht="15.75">
      <c r="D70" s="69"/>
      <c r="E70" s="69"/>
    </row>
    <row r="73" ht="15.75">
      <c r="D73" s="65"/>
    </row>
  </sheetData>
  <mergeCells count="14">
    <mergeCell ref="I6:J6"/>
    <mergeCell ref="K6:L6"/>
    <mergeCell ref="O6:P6"/>
    <mergeCell ref="M6:N6"/>
    <mergeCell ref="A1:S1"/>
    <mergeCell ref="A2:S3"/>
    <mergeCell ref="A4:S4"/>
    <mergeCell ref="A68:D68"/>
    <mergeCell ref="C6:D6"/>
    <mergeCell ref="E6:F6"/>
    <mergeCell ref="G6:H6"/>
    <mergeCell ref="A6:A7"/>
    <mergeCell ref="Q6:R6"/>
    <mergeCell ref="A67:S67"/>
  </mergeCells>
  <printOptions horizontalCentered="1"/>
  <pageMargins left="0.4" right="0.4" top="0.5" bottom="0.5" header="0" footer="0"/>
  <pageSetup fitToHeight="1" fitToWidth="1" horizontalDpi="600" verticalDpi="600" orientation="portrait" scale="65" r:id="rId1"/>
  <headerFooter alignWithMargins="0">
    <oddFooter xml:space="preserve">&amp;R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W73"/>
  <sheetViews>
    <sheetView workbookViewId="0" topLeftCell="A1">
      <selection activeCell="A1" sqref="A1:S1"/>
    </sheetView>
  </sheetViews>
  <sheetFormatPr defaultColWidth="9.140625" defaultRowHeight="12.75" outlineLevelRow="2"/>
  <cols>
    <col min="1" max="1" width="21.7109375" style="59" customWidth="1"/>
    <col min="2" max="4" width="7.28125" style="68" hidden="1" customWidth="1"/>
    <col min="5" max="5" width="7.28125" style="68" customWidth="1"/>
    <col min="6" max="19" width="7.28125" style="59" customWidth="1"/>
    <col min="20" max="21" width="19.140625" style="59" customWidth="1"/>
    <col min="22" max="30" width="12.8515625" style="218" customWidth="1"/>
    <col min="31" max="31" width="12.8515625" style="59" customWidth="1"/>
    <col min="32" max="32" width="14.421875" style="59" customWidth="1"/>
    <col min="33" max="16384" width="9.140625" style="59" customWidth="1"/>
  </cols>
  <sheetData>
    <row r="1" spans="1:19" ht="18" customHeight="1">
      <c r="A1" s="1022" t="s">
        <v>199</v>
      </c>
      <c r="B1" s="1275"/>
      <c r="C1" s="1275"/>
      <c r="D1" s="1275"/>
      <c r="E1" s="1275"/>
      <c r="F1" s="1275"/>
      <c r="G1" s="1275"/>
      <c r="H1" s="1275"/>
      <c r="I1" s="1275"/>
      <c r="J1" s="1275"/>
      <c r="K1" s="1275"/>
      <c r="L1" s="1275"/>
      <c r="M1" s="1275"/>
      <c r="N1" s="999"/>
      <c r="O1" s="999"/>
      <c r="P1" s="999"/>
      <c r="Q1" s="1038"/>
      <c r="R1" s="1038"/>
      <c r="S1" s="1038"/>
    </row>
    <row r="2" spans="1:19" ht="9" customHeight="1">
      <c r="A2" s="1284" t="s">
        <v>198</v>
      </c>
      <c r="B2" s="1275"/>
      <c r="C2" s="1275"/>
      <c r="D2" s="1275"/>
      <c r="E2" s="1275"/>
      <c r="F2" s="1275"/>
      <c r="G2" s="1275"/>
      <c r="H2" s="1275"/>
      <c r="I2" s="1275"/>
      <c r="J2" s="1275"/>
      <c r="K2" s="1275"/>
      <c r="L2" s="1275"/>
      <c r="M2" s="1275"/>
      <c r="N2" s="999"/>
      <c r="O2" s="999"/>
      <c r="P2" s="999"/>
      <c r="Q2" s="1038"/>
      <c r="R2" s="1038"/>
      <c r="S2" s="1038"/>
    </row>
    <row r="3" spans="1:19" ht="9" customHeight="1">
      <c r="A3" s="1276"/>
      <c r="B3" s="1276"/>
      <c r="C3" s="1276"/>
      <c r="D3" s="1276"/>
      <c r="E3" s="1276"/>
      <c r="F3" s="1276"/>
      <c r="G3" s="1276"/>
      <c r="H3" s="1276"/>
      <c r="I3" s="1276"/>
      <c r="J3" s="1276"/>
      <c r="K3" s="1276"/>
      <c r="L3" s="1276"/>
      <c r="M3" s="1275"/>
      <c r="N3" s="999"/>
      <c r="O3" s="999"/>
      <c r="P3" s="999"/>
      <c r="Q3" s="1038"/>
      <c r="R3" s="1038"/>
      <c r="S3" s="1038"/>
    </row>
    <row r="4" spans="1:19" ht="15.75" customHeight="1">
      <c r="A4" s="1277" t="s">
        <v>195</v>
      </c>
      <c r="B4" s="1278"/>
      <c r="C4" s="1278"/>
      <c r="D4" s="1278"/>
      <c r="E4" s="1278"/>
      <c r="F4" s="1278"/>
      <c r="G4" s="1278"/>
      <c r="H4" s="1278"/>
      <c r="I4" s="1278"/>
      <c r="J4" s="1278"/>
      <c r="K4" s="1278"/>
      <c r="L4" s="1278"/>
      <c r="M4" s="1278"/>
      <c r="N4" s="1278"/>
      <c r="O4" s="999"/>
      <c r="P4" s="999"/>
      <c r="Q4" s="1038"/>
      <c r="R4" s="1038"/>
      <c r="S4" s="1038"/>
    </row>
    <row r="5" spans="1:12" ht="6" customHeight="1" thickBot="1">
      <c r="A5" s="219"/>
      <c r="B5" s="219"/>
      <c r="C5" s="219"/>
      <c r="D5" s="219"/>
      <c r="E5" s="219"/>
      <c r="F5" s="219"/>
      <c r="G5" s="219"/>
      <c r="H5" s="219"/>
      <c r="I5" s="219"/>
      <c r="J5" s="219"/>
      <c r="K5" s="219"/>
      <c r="L5" s="219"/>
    </row>
    <row r="6" spans="1:20" ht="15.75" customHeight="1">
      <c r="A6" s="1281" t="s">
        <v>23</v>
      </c>
      <c r="B6" s="766">
        <v>1999</v>
      </c>
      <c r="C6" s="1279">
        <v>2000</v>
      </c>
      <c r="D6" s="1280"/>
      <c r="E6" s="1279">
        <v>2001</v>
      </c>
      <c r="F6" s="1280"/>
      <c r="G6" s="1279">
        <v>2002</v>
      </c>
      <c r="H6" s="1280"/>
      <c r="I6" s="1134">
        <v>2003</v>
      </c>
      <c r="J6" s="1282"/>
      <c r="K6" s="1134">
        <v>2004</v>
      </c>
      <c r="L6" s="1152"/>
      <c r="M6" s="1198">
        <v>2005</v>
      </c>
      <c r="N6" s="1017"/>
      <c r="O6" s="1283">
        <v>2006</v>
      </c>
      <c r="P6" s="1247"/>
      <c r="Q6" s="1134">
        <v>2007</v>
      </c>
      <c r="R6" s="1017"/>
      <c r="S6" s="977">
        <v>2008</v>
      </c>
      <c r="T6" s="660"/>
    </row>
    <row r="7" spans="1:31" ht="15.75" customHeight="1">
      <c r="A7" s="1184"/>
      <c r="B7" s="616" t="s">
        <v>92</v>
      </c>
      <c r="C7" s="617" t="s">
        <v>93</v>
      </c>
      <c r="D7" s="618" t="s">
        <v>92</v>
      </c>
      <c r="E7" s="617" t="s">
        <v>93</v>
      </c>
      <c r="F7" s="618" t="s">
        <v>92</v>
      </c>
      <c r="G7" s="617" t="s">
        <v>93</v>
      </c>
      <c r="H7" s="618" t="s">
        <v>92</v>
      </c>
      <c r="I7" s="617" t="s">
        <v>93</v>
      </c>
      <c r="J7" s="619" t="s">
        <v>92</v>
      </c>
      <c r="K7" s="617" t="s">
        <v>93</v>
      </c>
      <c r="L7" s="620" t="s">
        <v>92</v>
      </c>
      <c r="M7" s="702" t="s">
        <v>93</v>
      </c>
      <c r="N7" s="616" t="s">
        <v>92</v>
      </c>
      <c r="O7" s="837" t="s">
        <v>93</v>
      </c>
      <c r="P7" s="878" t="s">
        <v>92</v>
      </c>
      <c r="Q7" s="905" t="s">
        <v>93</v>
      </c>
      <c r="R7" s="878" t="s">
        <v>92</v>
      </c>
      <c r="S7" s="979" t="s">
        <v>93</v>
      </c>
      <c r="T7" s="218"/>
      <c r="U7" s="218"/>
      <c r="AE7" s="218"/>
    </row>
    <row r="8" spans="1:31" ht="15.75" outlineLevel="2">
      <c r="A8" s="365" t="s">
        <v>24</v>
      </c>
      <c r="B8" s="349">
        <v>59.398019999999995</v>
      </c>
      <c r="C8" s="412">
        <v>31.03066</v>
      </c>
      <c r="D8" s="64">
        <v>45.58671</v>
      </c>
      <c r="E8" s="412">
        <v>51.73861</v>
      </c>
      <c r="F8" s="64" t="s">
        <v>79</v>
      </c>
      <c r="G8" s="412">
        <v>89.20171</v>
      </c>
      <c r="H8" s="64">
        <v>139.62075</v>
      </c>
      <c r="I8" s="412">
        <v>172.8029132</v>
      </c>
      <c r="J8" s="339">
        <v>136.73268</v>
      </c>
      <c r="K8" s="406">
        <v>207.4362053</v>
      </c>
      <c r="L8" s="566">
        <v>201.043318</v>
      </c>
      <c r="M8" s="639">
        <v>216.819</v>
      </c>
      <c r="N8" s="64">
        <v>191.999</v>
      </c>
      <c r="O8" s="847">
        <v>211.34</v>
      </c>
      <c r="P8" s="875">
        <v>189.115</v>
      </c>
      <c r="Q8" s="412">
        <v>174.562</v>
      </c>
      <c r="R8" s="875">
        <v>170.475</v>
      </c>
      <c r="S8" s="931">
        <v>196.427</v>
      </c>
      <c r="T8" s="66"/>
      <c r="U8" s="66"/>
      <c r="V8" s="90"/>
      <c r="W8" s="548"/>
      <c r="X8" s="90"/>
      <c r="Y8" s="90"/>
      <c r="Z8" s="90"/>
      <c r="AA8" s="90"/>
      <c r="AB8" s="90"/>
      <c r="AC8" s="90"/>
      <c r="AD8" s="90"/>
      <c r="AE8" s="66"/>
    </row>
    <row r="9" spans="1:31" ht="15.75" outlineLevel="2">
      <c r="A9" s="365" t="s">
        <v>25</v>
      </c>
      <c r="B9" s="349" t="s">
        <v>79</v>
      </c>
      <c r="C9" s="406" t="s">
        <v>79</v>
      </c>
      <c r="D9" s="64" t="s">
        <v>79</v>
      </c>
      <c r="E9" s="406" t="s">
        <v>79</v>
      </c>
      <c r="F9" s="64" t="s">
        <v>79</v>
      </c>
      <c r="G9" s="406" t="s">
        <v>79</v>
      </c>
      <c r="H9" s="64" t="s">
        <v>79</v>
      </c>
      <c r="I9" s="406" t="s">
        <v>79</v>
      </c>
      <c r="J9" s="64" t="s">
        <v>79</v>
      </c>
      <c r="K9" s="406" t="s">
        <v>79</v>
      </c>
      <c r="L9" s="566" t="s">
        <v>79</v>
      </c>
      <c r="M9" s="639" t="s">
        <v>79</v>
      </c>
      <c r="N9" s="64" t="s">
        <v>79</v>
      </c>
      <c r="O9" s="406" t="s">
        <v>79</v>
      </c>
      <c r="P9" s="64" t="s">
        <v>79</v>
      </c>
      <c r="Q9" s="406" t="s">
        <v>79</v>
      </c>
      <c r="R9" s="64" t="s">
        <v>79</v>
      </c>
      <c r="S9" s="931" t="s">
        <v>79</v>
      </c>
      <c r="T9" s="66"/>
      <c r="U9" s="66"/>
      <c r="V9" s="90"/>
      <c r="W9" s="548"/>
      <c r="X9" s="90"/>
      <c r="Y9" s="90"/>
      <c r="Z9" s="90"/>
      <c r="AA9" s="90"/>
      <c r="AB9" s="90"/>
      <c r="AC9" s="90"/>
      <c r="AD9" s="90"/>
      <c r="AE9" s="66"/>
    </row>
    <row r="10" spans="1:31" ht="15.75" outlineLevel="2">
      <c r="A10" s="365" t="s">
        <v>122</v>
      </c>
      <c r="B10" s="64">
        <v>0</v>
      </c>
      <c r="C10" s="406">
        <v>0</v>
      </c>
      <c r="D10" s="64">
        <v>0</v>
      </c>
      <c r="E10" s="406">
        <v>0</v>
      </c>
      <c r="F10" s="64">
        <v>0</v>
      </c>
      <c r="G10" s="406">
        <v>0</v>
      </c>
      <c r="H10" s="339">
        <v>0</v>
      </c>
      <c r="I10" s="406">
        <v>0</v>
      </c>
      <c r="J10" s="339">
        <v>0</v>
      </c>
      <c r="K10" s="64">
        <v>0</v>
      </c>
      <c r="L10" s="544">
        <v>0</v>
      </c>
      <c r="M10" s="639">
        <v>0</v>
      </c>
      <c r="N10" s="64">
        <v>0</v>
      </c>
      <c r="O10" s="406">
        <v>0</v>
      </c>
      <c r="P10" s="64">
        <v>0</v>
      </c>
      <c r="Q10" s="406">
        <v>0</v>
      </c>
      <c r="R10" s="64">
        <v>0</v>
      </c>
      <c r="S10" s="931">
        <v>0</v>
      </c>
      <c r="T10" s="66"/>
      <c r="U10" s="66"/>
      <c r="V10" s="90"/>
      <c r="W10" s="548"/>
      <c r="X10" s="90"/>
      <c r="Y10" s="90"/>
      <c r="Z10" s="90"/>
      <c r="AA10" s="90"/>
      <c r="AB10" s="90"/>
      <c r="AC10" s="90"/>
      <c r="AD10" s="90"/>
      <c r="AE10" s="66"/>
    </row>
    <row r="11" spans="1:31" ht="15.75" outlineLevel="2">
      <c r="A11" s="365" t="s">
        <v>26</v>
      </c>
      <c r="B11" s="349">
        <v>5.88647</v>
      </c>
      <c r="C11" s="406">
        <v>15.97234</v>
      </c>
      <c r="D11" s="64">
        <v>18.503024006</v>
      </c>
      <c r="E11" s="406">
        <v>53.639631099999995</v>
      </c>
      <c r="F11" s="64">
        <v>67.68246</v>
      </c>
      <c r="G11" s="406">
        <v>80.165998</v>
      </c>
      <c r="H11" s="64">
        <v>77.74548</v>
      </c>
      <c r="I11" s="406">
        <v>123.4886872</v>
      </c>
      <c r="J11" s="339">
        <v>233.9583537</v>
      </c>
      <c r="K11" s="406">
        <v>267.6513504</v>
      </c>
      <c r="L11" s="566">
        <v>228.154426</v>
      </c>
      <c r="M11" s="639">
        <v>171.493</v>
      </c>
      <c r="N11" s="64">
        <v>160.65</v>
      </c>
      <c r="O11" s="406">
        <v>167.491</v>
      </c>
      <c r="P11" s="64">
        <v>168.797</v>
      </c>
      <c r="Q11" s="406">
        <v>169.731</v>
      </c>
      <c r="R11" s="64">
        <v>148.95</v>
      </c>
      <c r="S11" s="931">
        <v>168.373</v>
      </c>
      <c r="T11" s="66"/>
      <c r="U11" s="66"/>
      <c r="V11" s="90"/>
      <c r="W11" s="548"/>
      <c r="X11" s="90"/>
      <c r="Y11" s="90"/>
      <c r="Z11" s="90"/>
      <c r="AA11" s="90"/>
      <c r="AB11" s="90"/>
      <c r="AC11" s="90"/>
      <c r="AD11" s="90"/>
      <c r="AE11" s="66"/>
    </row>
    <row r="12" spans="1:31" ht="15.75" outlineLevel="2">
      <c r="A12" s="375" t="s">
        <v>27</v>
      </c>
      <c r="B12" s="409" t="s">
        <v>79</v>
      </c>
      <c r="C12" s="408" t="s">
        <v>79</v>
      </c>
      <c r="D12" s="409" t="s">
        <v>79</v>
      </c>
      <c r="E12" s="408" t="s">
        <v>79</v>
      </c>
      <c r="F12" s="409" t="s">
        <v>79</v>
      </c>
      <c r="G12" s="408" t="s">
        <v>79</v>
      </c>
      <c r="H12" s="409">
        <v>94</v>
      </c>
      <c r="I12" s="408" t="s">
        <v>79</v>
      </c>
      <c r="J12" s="411" t="s">
        <v>79</v>
      </c>
      <c r="K12" s="408">
        <v>109.80888250000001</v>
      </c>
      <c r="L12" s="567">
        <v>97.78813740000001</v>
      </c>
      <c r="M12" s="700">
        <v>99.977</v>
      </c>
      <c r="N12" s="409">
        <v>76.966</v>
      </c>
      <c r="O12" s="408">
        <v>84.157</v>
      </c>
      <c r="P12" s="409">
        <v>75.722</v>
      </c>
      <c r="Q12" s="408">
        <v>68.917</v>
      </c>
      <c r="R12" s="409">
        <v>61.54</v>
      </c>
      <c r="S12" s="932">
        <v>56.714</v>
      </c>
      <c r="T12" s="66"/>
      <c r="U12" s="66"/>
      <c r="V12" s="90"/>
      <c r="W12" s="548"/>
      <c r="X12" s="90"/>
      <c r="Y12" s="90"/>
      <c r="Z12" s="90"/>
      <c r="AA12" s="90"/>
      <c r="AB12" s="90"/>
      <c r="AC12" s="90"/>
      <c r="AD12" s="90"/>
      <c r="AE12" s="66"/>
    </row>
    <row r="13" spans="1:31" ht="15.75" outlineLevel="2">
      <c r="A13" s="365" t="s">
        <v>28</v>
      </c>
      <c r="B13" s="349">
        <v>163.92173</v>
      </c>
      <c r="C13" s="412">
        <v>240.29567</v>
      </c>
      <c r="D13" s="64">
        <v>309.3751517835</v>
      </c>
      <c r="E13" s="412">
        <v>574.9656422999999</v>
      </c>
      <c r="F13" s="64">
        <v>603.103149</v>
      </c>
      <c r="G13" s="412">
        <v>745.804505</v>
      </c>
      <c r="H13" s="64">
        <v>1281.29246</v>
      </c>
      <c r="I13" s="412">
        <v>1555.3917086</v>
      </c>
      <c r="J13" s="339">
        <v>1852.3695636</v>
      </c>
      <c r="K13" s="406">
        <v>2147.7978133</v>
      </c>
      <c r="L13" s="566">
        <v>2244.5314654999997</v>
      </c>
      <c r="M13" s="639">
        <v>1999.46</v>
      </c>
      <c r="N13" s="64">
        <v>1188.921</v>
      </c>
      <c r="O13" s="412">
        <v>959.732</v>
      </c>
      <c r="P13" s="64">
        <v>905.782</v>
      </c>
      <c r="Q13" s="406">
        <v>979.069</v>
      </c>
      <c r="R13" s="64">
        <v>918.357</v>
      </c>
      <c r="S13" s="931">
        <v>884.212</v>
      </c>
      <c r="T13" s="66"/>
      <c r="U13" s="66"/>
      <c r="V13" s="90"/>
      <c r="W13" s="548"/>
      <c r="X13" s="90"/>
      <c r="Y13" s="90"/>
      <c r="Z13" s="90"/>
      <c r="AA13" s="90"/>
      <c r="AB13" s="90"/>
      <c r="AC13" s="90"/>
      <c r="AD13" s="90"/>
      <c r="AE13" s="66"/>
    </row>
    <row r="14" spans="1:31" ht="15.75" outlineLevel="2">
      <c r="A14" s="365" t="s">
        <v>29</v>
      </c>
      <c r="B14" s="349">
        <v>13.86947</v>
      </c>
      <c r="C14" s="406">
        <v>21.8466</v>
      </c>
      <c r="D14" s="64">
        <v>98.94676</v>
      </c>
      <c r="E14" s="406">
        <v>139.70473199999998</v>
      </c>
      <c r="F14" s="64">
        <v>148.131082</v>
      </c>
      <c r="G14" s="406">
        <v>161.1593216</v>
      </c>
      <c r="H14" s="64">
        <v>153.72974</v>
      </c>
      <c r="I14" s="406">
        <v>187.4676369</v>
      </c>
      <c r="J14" s="64">
        <v>222.45146359999998</v>
      </c>
      <c r="K14" s="406">
        <v>233.793708</v>
      </c>
      <c r="L14" s="566">
        <v>199.17596</v>
      </c>
      <c r="M14" s="639">
        <v>243.244</v>
      </c>
      <c r="N14" s="64">
        <v>222.879</v>
      </c>
      <c r="O14" s="406">
        <v>243.132</v>
      </c>
      <c r="P14" s="64">
        <v>203.639</v>
      </c>
      <c r="Q14" s="406">
        <v>209.07</v>
      </c>
      <c r="R14" s="64">
        <v>189.731</v>
      </c>
      <c r="S14" s="931">
        <v>206.941</v>
      </c>
      <c r="T14" s="66"/>
      <c r="U14" s="66"/>
      <c r="V14" s="90"/>
      <c r="W14" s="548"/>
      <c r="X14" s="90"/>
      <c r="Y14" s="90"/>
      <c r="Z14" s="90"/>
      <c r="AA14" s="90"/>
      <c r="AB14" s="90"/>
      <c r="AC14" s="90"/>
      <c r="AD14" s="90"/>
      <c r="AE14" s="66"/>
    </row>
    <row r="15" spans="1:31" ht="15.75" outlineLevel="2">
      <c r="A15" s="365" t="s">
        <v>30</v>
      </c>
      <c r="B15" s="64" t="s">
        <v>79</v>
      </c>
      <c r="C15" s="406" t="s">
        <v>79</v>
      </c>
      <c r="D15" s="64" t="s">
        <v>79</v>
      </c>
      <c r="E15" s="406" t="s">
        <v>79</v>
      </c>
      <c r="F15" s="64">
        <v>7.3909742</v>
      </c>
      <c r="G15" s="406">
        <v>18.036702000000002</v>
      </c>
      <c r="H15" s="339">
        <v>42.11199</v>
      </c>
      <c r="I15" s="406">
        <v>46.5935859</v>
      </c>
      <c r="J15" s="339">
        <v>67.6203156</v>
      </c>
      <c r="K15" s="64">
        <v>92.65257000000001</v>
      </c>
      <c r="L15" s="544">
        <v>101.10986840000001</v>
      </c>
      <c r="M15" s="639">
        <v>110.196</v>
      </c>
      <c r="N15" s="64">
        <v>91.99</v>
      </c>
      <c r="O15" s="406">
        <v>85.942</v>
      </c>
      <c r="P15" s="64">
        <v>82.837</v>
      </c>
      <c r="Q15" s="406">
        <v>97.129</v>
      </c>
      <c r="R15" s="64">
        <v>91.993</v>
      </c>
      <c r="S15" s="931">
        <v>97.618</v>
      </c>
      <c r="T15" s="66"/>
      <c r="U15" s="66"/>
      <c r="V15" s="90"/>
      <c r="W15" s="548"/>
      <c r="X15" s="90"/>
      <c r="Y15" s="90"/>
      <c r="Z15" s="90"/>
      <c r="AA15" s="90"/>
      <c r="AB15" s="90"/>
      <c r="AC15" s="90"/>
      <c r="AD15" s="90"/>
      <c r="AE15" s="66"/>
    </row>
    <row r="16" spans="1:31" ht="15.75" outlineLevel="2">
      <c r="A16" s="365" t="s">
        <v>31</v>
      </c>
      <c r="B16" s="349" t="s">
        <v>79</v>
      </c>
      <c r="C16" s="406" t="s">
        <v>79</v>
      </c>
      <c r="D16" s="64" t="s">
        <v>79</v>
      </c>
      <c r="E16" s="406">
        <v>0</v>
      </c>
      <c r="F16" s="64">
        <v>0</v>
      </c>
      <c r="G16" s="406" t="s">
        <v>79</v>
      </c>
      <c r="H16" s="64" t="s">
        <v>79</v>
      </c>
      <c r="I16" s="406">
        <v>47.25733</v>
      </c>
      <c r="J16" s="339">
        <v>33.75366</v>
      </c>
      <c r="K16" s="406">
        <v>51.634681279999995</v>
      </c>
      <c r="L16" s="566">
        <v>52.26046</v>
      </c>
      <c r="M16" s="639">
        <v>100.845</v>
      </c>
      <c r="N16" s="64">
        <v>73.693</v>
      </c>
      <c r="O16" s="406">
        <v>60.136</v>
      </c>
      <c r="P16" s="64">
        <v>60.252</v>
      </c>
      <c r="Q16" s="406">
        <v>58.284</v>
      </c>
      <c r="R16" s="64">
        <v>48.168</v>
      </c>
      <c r="S16" s="931">
        <v>47.285</v>
      </c>
      <c r="T16" s="66"/>
      <c r="U16" s="66"/>
      <c r="V16" s="90"/>
      <c r="W16" s="548"/>
      <c r="X16" s="90"/>
      <c r="Y16" s="90"/>
      <c r="Z16" s="90"/>
      <c r="AA16" s="90"/>
      <c r="AB16" s="90"/>
      <c r="AC16" s="90"/>
      <c r="AD16" s="90"/>
      <c r="AE16" s="66"/>
    </row>
    <row r="17" spans="1:31" ht="15.75" outlineLevel="2">
      <c r="A17" s="375" t="s">
        <v>32</v>
      </c>
      <c r="B17" s="409" t="s">
        <v>79</v>
      </c>
      <c r="C17" s="408" t="s">
        <v>79</v>
      </c>
      <c r="D17" s="409">
        <v>12.9751100384</v>
      </c>
      <c r="E17" s="408">
        <v>33.79455</v>
      </c>
      <c r="F17" s="409">
        <v>9.6917932</v>
      </c>
      <c r="G17" s="408">
        <v>41.982103</v>
      </c>
      <c r="H17" s="409">
        <v>47.26869</v>
      </c>
      <c r="I17" s="408">
        <v>59.6585721</v>
      </c>
      <c r="J17" s="411">
        <v>62.8027105</v>
      </c>
      <c r="K17" s="408">
        <v>81.8200891</v>
      </c>
      <c r="L17" s="567">
        <v>62.0655132</v>
      </c>
      <c r="M17" s="700">
        <v>74.04</v>
      </c>
      <c r="N17" s="409">
        <v>62.015</v>
      </c>
      <c r="O17" s="408">
        <v>40.403</v>
      </c>
      <c r="P17" s="409">
        <v>41.618</v>
      </c>
      <c r="Q17" s="408">
        <v>41.288</v>
      </c>
      <c r="R17" s="409">
        <v>28.501</v>
      </c>
      <c r="S17" s="932">
        <v>32.438</v>
      </c>
      <c r="T17" s="66"/>
      <c r="U17" s="66"/>
      <c r="V17" s="90"/>
      <c r="W17" s="548"/>
      <c r="X17" s="90"/>
      <c r="Y17" s="90"/>
      <c r="Z17" s="90"/>
      <c r="AA17" s="90"/>
      <c r="AB17" s="90"/>
      <c r="AC17" s="90"/>
      <c r="AD17" s="90"/>
      <c r="AE17" s="66"/>
    </row>
    <row r="18" spans="1:31" ht="15.75" outlineLevel="2">
      <c r="A18" s="365" t="s">
        <v>33</v>
      </c>
      <c r="B18" s="349">
        <v>185.9641</v>
      </c>
      <c r="C18" s="412">
        <v>113.0679</v>
      </c>
      <c r="D18" s="64">
        <v>185.5494806293</v>
      </c>
      <c r="E18" s="412">
        <v>252.28622589999998</v>
      </c>
      <c r="F18" s="64">
        <v>376.83263400000004</v>
      </c>
      <c r="G18" s="412">
        <v>482.3982464</v>
      </c>
      <c r="H18" s="64">
        <v>848.81779992448</v>
      </c>
      <c r="I18" s="412">
        <v>852.173313</v>
      </c>
      <c r="J18" s="339">
        <v>870.6268202</v>
      </c>
      <c r="K18" s="406">
        <v>1019.5788868</v>
      </c>
      <c r="L18" s="566">
        <v>1037.316675</v>
      </c>
      <c r="M18" s="639">
        <v>932.915</v>
      </c>
      <c r="N18" s="64">
        <v>936.191</v>
      </c>
      <c r="O18" s="412">
        <v>782.12</v>
      </c>
      <c r="P18" s="64">
        <v>703.982</v>
      </c>
      <c r="Q18" s="406">
        <v>647.204</v>
      </c>
      <c r="R18" s="64">
        <v>613.307</v>
      </c>
      <c r="S18" s="931">
        <v>631.875</v>
      </c>
      <c r="T18" s="66"/>
      <c r="U18" s="66"/>
      <c r="V18" s="90"/>
      <c r="W18" s="548"/>
      <c r="X18" s="90"/>
      <c r="Y18" s="90"/>
      <c r="Z18" s="90"/>
      <c r="AA18" s="90"/>
      <c r="AB18" s="90"/>
      <c r="AC18" s="90"/>
      <c r="AD18" s="90"/>
      <c r="AE18" s="66"/>
    </row>
    <row r="19" spans="1:31" ht="15.75" outlineLevel="2">
      <c r="A19" s="365" t="s">
        <v>34</v>
      </c>
      <c r="B19" s="349">
        <v>89.67021000000001</v>
      </c>
      <c r="C19" s="406">
        <v>91.94166</v>
      </c>
      <c r="D19" s="64">
        <v>181.6552177384</v>
      </c>
      <c r="E19" s="406">
        <v>201.66176199999998</v>
      </c>
      <c r="F19" s="64">
        <v>326.3905</v>
      </c>
      <c r="G19" s="406">
        <v>417.71807</v>
      </c>
      <c r="H19" s="64">
        <v>454.90979999999996</v>
      </c>
      <c r="I19" s="406">
        <v>535.7773584</v>
      </c>
      <c r="J19" s="64">
        <v>555.1821252</v>
      </c>
      <c r="K19" s="406">
        <v>642.1725454</v>
      </c>
      <c r="L19" s="566">
        <v>566.005178</v>
      </c>
      <c r="M19" s="639">
        <v>559.358</v>
      </c>
      <c r="N19" s="64">
        <v>490.615</v>
      </c>
      <c r="O19" s="406">
        <v>481.559</v>
      </c>
      <c r="P19" s="64">
        <v>380.561</v>
      </c>
      <c r="Q19" s="406">
        <v>410.686</v>
      </c>
      <c r="R19" s="64">
        <v>390.453</v>
      </c>
      <c r="S19" s="931">
        <v>370.575</v>
      </c>
      <c r="T19" s="66"/>
      <c r="U19" s="66"/>
      <c r="V19" s="90"/>
      <c r="W19" s="548"/>
      <c r="X19" s="90"/>
      <c r="Y19" s="90"/>
      <c r="Z19" s="90"/>
      <c r="AA19" s="90"/>
      <c r="AB19" s="90"/>
      <c r="AC19" s="90"/>
      <c r="AD19" s="90"/>
      <c r="AE19" s="66"/>
    </row>
    <row r="20" spans="1:31" ht="15.75" outlineLevel="2">
      <c r="A20" s="365" t="s">
        <v>160</v>
      </c>
      <c r="B20" s="64">
        <v>0</v>
      </c>
      <c r="C20" s="406">
        <v>0</v>
      </c>
      <c r="D20" s="64">
        <v>0</v>
      </c>
      <c r="E20" s="406">
        <v>0</v>
      </c>
      <c r="F20" s="64">
        <v>0</v>
      </c>
      <c r="G20" s="406">
        <v>0</v>
      </c>
      <c r="H20" s="339">
        <v>0</v>
      </c>
      <c r="I20" s="406">
        <v>0</v>
      </c>
      <c r="J20" s="339">
        <v>0</v>
      </c>
      <c r="K20" s="64">
        <v>0</v>
      </c>
      <c r="L20" s="544">
        <v>0</v>
      </c>
      <c r="M20" s="639">
        <v>0</v>
      </c>
      <c r="N20" s="64">
        <v>0</v>
      </c>
      <c r="O20" s="406">
        <v>0</v>
      </c>
      <c r="P20" s="64">
        <v>0</v>
      </c>
      <c r="Q20" s="406">
        <v>0</v>
      </c>
      <c r="R20" s="64" t="s">
        <v>79</v>
      </c>
      <c r="S20" s="931" t="s">
        <v>79</v>
      </c>
      <c r="T20" s="66"/>
      <c r="U20" s="66"/>
      <c r="V20" s="90"/>
      <c r="W20" s="548"/>
      <c r="X20" s="90"/>
      <c r="Y20" s="90"/>
      <c r="Z20" s="90"/>
      <c r="AA20" s="90"/>
      <c r="AB20" s="90"/>
      <c r="AC20" s="90"/>
      <c r="AD20" s="90"/>
      <c r="AE20" s="66"/>
    </row>
    <row r="21" spans="1:31" ht="15.75" outlineLevel="2">
      <c r="A21" s="365" t="s">
        <v>35</v>
      </c>
      <c r="B21" s="349" t="s">
        <v>79</v>
      </c>
      <c r="C21" s="406" t="s">
        <v>79</v>
      </c>
      <c r="D21" s="64">
        <v>0</v>
      </c>
      <c r="E21" s="406" t="s">
        <v>79</v>
      </c>
      <c r="F21" s="64" t="s">
        <v>79</v>
      </c>
      <c r="G21" s="406" t="s">
        <v>79</v>
      </c>
      <c r="H21" s="64" t="s">
        <v>79</v>
      </c>
      <c r="I21" s="406" t="s">
        <v>79</v>
      </c>
      <c r="J21" s="339" t="s">
        <v>79</v>
      </c>
      <c r="K21" s="406" t="s">
        <v>79</v>
      </c>
      <c r="L21" s="566" t="s">
        <v>79</v>
      </c>
      <c r="M21" s="639">
        <v>3.859</v>
      </c>
      <c r="N21" s="64">
        <v>5.222</v>
      </c>
      <c r="O21" s="406">
        <v>5.326</v>
      </c>
      <c r="P21" s="64">
        <v>5.122</v>
      </c>
      <c r="Q21" s="406">
        <v>5.018</v>
      </c>
      <c r="R21" s="64">
        <v>5.055</v>
      </c>
      <c r="S21" s="931">
        <v>4.841</v>
      </c>
      <c r="T21" s="66"/>
      <c r="U21" s="66"/>
      <c r="V21" s="90"/>
      <c r="W21" s="548"/>
      <c r="X21" s="90"/>
      <c r="Y21" s="90"/>
      <c r="Z21" s="90"/>
      <c r="AA21" s="90"/>
      <c r="AB21" s="90"/>
      <c r="AC21" s="90"/>
      <c r="AD21" s="90"/>
      <c r="AE21" s="66"/>
    </row>
    <row r="22" spans="1:31" ht="15.75" outlineLevel="2">
      <c r="A22" s="375" t="s">
        <v>36</v>
      </c>
      <c r="B22" s="409">
        <v>0</v>
      </c>
      <c r="C22" s="408">
        <v>0</v>
      </c>
      <c r="D22" s="409" t="s">
        <v>79</v>
      </c>
      <c r="E22" s="408" t="s">
        <v>79</v>
      </c>
      <c r="F22" s="409" t="s">
        <v>79</v>
      </c>
      <c r="G22" s="408" t="s">
        <v>79</v>
      </c>
      <c r="H22" s="409" t="s">
        <v>79</v>
      </c>
      <c r="I22" s="408" t="s">
        <v>79</v>
      </c>
      <c r="J22" s="411" t="s">
        <v>79</v>
      </c>
      <c r="K22" s="408">
        <v>26.14743</v>
      </c>
      <c r="L22" s="567">
        <v>25.11063</v>
      </c>
      <c r="M22" s="700">
        <v>50.816</v>
      </c>
      <c r="N22" s="409">
        <v>37.663</v>
      </c>
      <c r="O22" s="408">
        <v>38.348</v>
      </c>
      <c r="P22" s="409">
        <v>40.562</v>
      </c>
      <c r="Q22" s="408">
        <v>38.653</v>
      </c>
      <c r="R22" s="409">
        <v>35.723</v>
      </c>
      <c r="S22" s="932">
        <v>34.696</v>
      </c>
      <c r="T22" s="66"/>
      <c r="U22" s="66"/>
      <c r="V22" s="90"/>
      <c r="W22" s="548"/>
      <c r="X22" s="90"/>
      <c r="Y22" s="90"/>
      <c r="Z22" s="90"/>
      <c r="AA22" s="90"/>
      <c r="AB22" s="90"/>
      <c r="AC22" s="90"/>
      <c r="AD22" s="90"/>
      <c r="AE22" s="66"/>
    </row>
    <row r="23" spans="1:31" ht="15.75" outlineLevel="2">
      <c r="A23" s="365" t="s">
        <v>37</v>
      </c>
      <c r="B23" s="349">
        <v>76.43902</v>
      </c>
      <c r="C23" s="412">
        <v>163.45011</v>
      </c>
      <c r="D23" s="64">
        <v>219.24409</v>
      </c>
      <c r="E23" s="412">
        <v>434.70381</v>
      </c>
      <c r="F23" s="64">
        <v>567.8933900000001</v>
      </c>
      <c r="G23" s="412">
        <v>734.2081465</v>
      </c>
      <c r="H23" s="64">
        <v>933.01952</v>
      </c>
      <c r="I23" s="412">
        <v>1023.789246</v>
      </c>
      <c r="J23" s="339">
        <v>1119.352882</v>
      </c>
      <c r="K23" s="406">
        <v>1120.5853651999998</v>
      </c>
      <c r="L23" s="566">
        <v>1016.283154</v>
      </c>
      <c r="M23" s="639">
        <v>955.159</v>
      </c>
      <c r="N23" s="64">
        <v>643.399</v>
      </c>
      <c r="O23" s="412">
        <v>613.62</v>
      </c>
      <c r="P23" s="64">
        <v>579.871</v>
      </c>
      <c r="Q23" s="406">
        <v>528.333</v>
      </c>
      <c r="R23" s="64">
        <v>465.52</v>
      </c>
      <c r="S23" s="931">
        <v>498.956</v>
      </c>
      <c r="T23" s="66"/>
      <c r="U23" s="66"/>
      <c r="V23" s="90"/>
      <c r="W23" s="548"/>
      <c r="X23" s="90"/>
      <c r="Y23" s="90"/>
      <c r="Z23" s="90"/>
      <c r="AA23" s="90"/>
      <c r="AB23" s="90"/>
      <c r="AC23" s="90"/>
      <c r="AD23" s="90"/>
      <c r="AE23" s="66"/>
    </row>
    <row r="24" spans="1:31" ht="15.75" outlineLevel="2">
      <c r="A24" s="365" t="s">
        <v>38</v>
      </c>
      <c r="B24" s="349">
        <v>16.15579</v>
      </c>
      <c r="C24" s="406">
        <v>30.58686</v>
      </c>
      <c r="D24" s="64">
        <v>55.5850993848</v>
      </c>
      <c r="E24" s="406">
        <v>65.84403999999999</v>
      </c>
      <c r="F24" s="64">
        <v>78.71661</v>
      </c>
      <c r="G24" s="406">
        <v>122.46734880000001</v>
      </c>
      <c r="H24" s="64">
        <v>158.27684</v>
      </c>
      <c r="I24" s="406">
        <v>227.6865894</v>
      </c>
      <c r="J24" s="64">
        <v>325.58215379999996</v>
      </c>
      <c r="K24" s="406">
        <v>357.101865</v>
      </c>
      <c r="L24" s="566">
        <v>328.15417599999995</v>
      </c>
      <c r="M24" s="639">
        <v>332.449</v>
      </c>
      <c r="N24" s="64">
        <v>228.476</v>
      </c>
      <c r="O24" s="406">
        <v>200.365</v>
      </c>
      <c r="P24" s="64">
        <v>181.944</v>
      </c>
      <c r="Q24" s="406">
        <v>173.224</v>
      </c>
      <c r="R24" s="64">
        <v>155.089</v>
      </c>
      <c r="S24" s="931">
        <v>142.616</v>
      </c>
      <c r="T24" s="66"/>
      <c r="U24" s="66"/>
      <c r="V24" s="90"/>
      <c r="W24" s="548"/>
      <c r="X24" s="90"/>
      <c r="Y24" s="90"/>
      <c r="Z24" s="90"/>
      <c r="AA24" s="90"/>
      <c r="AB24" s="90"/>
      <c r="AC24" s="90"/>
      <c r="AD24" s="90"/>
      <c r="AE24" s="66"/>
    </row>
    <row r="25" spans="1:31" ht="15.75" outlineLevel="2">
      <c r="A25" s="365" t="s">
        <v>39</v>
      </c>
      <c r="B25" s="64" t="s">
        <v>79</v>
      </c>
      <c r="C25" s="406" t="s">
        <v>79</v>
      </c>
      <c r="D25" s="64">
        <v>136.09285999999997</v>
      </c>
      <c r="E25" s="406" t="s">
        <v>79</v>
      </c>
      <c r="F25" s="64">
        <v>139.94331</v>
      </c>
      <c r="G25" s="406">
        <v>138.43334</v>
      </c>
      <c r="H25" s="339">
        <v>144.00207999999998</v>
      </c>
      <c r="I25" s="406">
        <v>137.2535</v>
      </c>
      <c r="J25" s="339">
        <v>135.16294</v>
      </c>
      <c r="K25" s="64">
        <v>144.18398372</v>
      </c>
      <c r="L25" s="544">
        <v>138.28498000000002</v>
      </c>
      <c r="M25" s="639">
        <v>114.398</v>
      </c>
      <c r="N25" s="64">
        <v>105.09</v>
      </c>
      <c r="O25" s="406">
        <v>92.522</v>
      </c>
      <c r="P25" s="64">
        <v>82.446</v>
      </c>
      <c r="Q25" s="406">
        <v>77.457</v>
      </c>
      <c r="R25" s="64">
        <v>70.378</v>
      </c>
      <c r="S25" s="931">
        <v>63.115</v>
      </c>
      <c r="T25" s="66"/>
      <c r="U25" s="66"/>
      <c r="V25" s="90"/>
      <c r="W25" s="548"/>
      <c r="X25" s="90"/>
      <c r="Y25" s="90"/>
      <c r="Z25" s="90"/>
      <c r="AA25" s="90"/>
      <c r="AB25" s="90"/>
      <c r="AC25" s="90"/>
      <c r="AD25" s="90"/>
      <c r="AE25" s="66"/>
    </row>
    <row r="26" spans="1:31" ht="15.75" outlineLevel="2">
      <c r="A26" s="365" t="s">
        <v>40</v>
      </c>
      <c r="B26" s="349" t="s">
        <v>79</v>
      </c>
      <c r="C26" s="406">
        <v>21.203015999999998</v>
      </c>
      <c r="D26" s="64">
        <v>33.33619</v>
      </c>
      <c r="E26" s="406">
        <v>43.1075455</v>
      </c>
      <c r="F26" s="64">
        <v>103.01731</v>
      </c>
      <c r="G26" s="406">
        <v>131.84622</v>
      </c>
      <c r="H26" s="64">
        <v>190.18853</v>
      </c>
      <c r="I26" s="406">
        <v>206.1460328</v>
      </c>
      <c r="J26" s="339">
        <v>200.8394408</v>
      </c>
      <c r="K26" s="406">
        <v>215.4601</v>
      </c>
      <c r="L26" s="566">
        <v>208.4277356</v>
      </c>
      <c r="M26" s="639">
        <v>202.275</v>
      </c>
      <c r="N26" s="64">
        <v>150.419</v>
      </c>
      <c r="O26" s="406">
        <v>146.219</v>
      </c>
      <c r="P26" s="64">
        <v>133.906</v>
      </c>
      <c r="Q26" s="406">
        <v>127.877</v>
      </c>
      <c r="R26" s="64">
        <v>119.225</v>
      </c>
      <c r="S26" s="931">
        <v>105.548</v>
      </c>
      <c r="T26" s="66"/>
      <c r="U26" s="66"/>
      <c r="V26" s="90"/>
      <c r="W26" s="548"/>
      <c r="X26" s="90"/>
      <c r="Y26" s="90"/>
      <c r="Z26" s="90"/>
      <c r="AA26" s="90"/>
      <c r="AB26" s="90"/>
      <c r="AC26" s="90"/>
      <c r="AD26" s="90"/>
      <c r="AE26" s="66"/>
    </row>
    <row r="27" spans="1:31" ht="15.75" outlineLevel="2">
      <c r="A27" s="375" t="s">
        <v>41</v>
      </c>
      <c r="B27" s="409" t="s">
        <v>79</v>
      </c>
      <c r="C27" s="408" t="s">
        <v>79</v>
      </c>
      <c r="D27" s="409" t="s">
        <v>79</v>
      </c>
      <c r="E27" s="408" t="s">
        <v>79</v>
      </c>
      <c r="F27" s="409" t="s">
        <v>79</v>
      </c>
      <c r="G27" s="408" t="s">
        <v>79</v>
      </c>
      <c r="H27" s="409">
        <v>26.41907</v>
      </c>
      <c r="I27" s="408">
        <v>51.3799626</v>
      </c>
      <c r="J27" s="411">
        <v>66.28444</v>
      </c>
      <c r="K27" s="408">
        <v>112.32037</v>
      </c>
      <c r="L27" s="567">
        <v>103.3525272</v>
      </c>
      <c r="M27" s="700">
        <v>135.527</v>
      </c>
      <c r="N27" s="409">
        <v>118.97</v>
      </c>
      <c r="O27" s="408">
        <v>126.782</v>
      </c>
      <c r="P27" s="409">
        <v>114.843</v>
      </c>
      <c r="Q27" s="408">
        <v>104.515</v>
      </c>
      <c r="R27" s="409">
        <v>116.339</v>
      </c>
      <c r="S27" s="932">
        <v>105.935</v>
      </c>
      <c r="T27" s="66"/>
      <c r="U27" s="66"/>
      <c r="V27" s="90"/>
      <c r="W27" s="548"/>
      <c r="X27" s="90"/>
      <c r="Y27" s="90"/>
      <c r="Z27" s="90"/>
      <c r="AA27" s="90"/>
      <c r="AB27" s="90"/>
      <c r="AC27" s="90"/>
      <c r="AD27" s="90"/>
      <c r="AE27" s="66"/>
    </row>
    <row r="28" spans="1:31" ht="15.75" outlineLevel="2">
      <c r="A28" s="365" t="s">
        <v>42</v>
      </c>
      <c r="B28" s="349">
        <v>45.822669999999995</v>
      </c>
      <c r="C28" s="412">
        <v>13.61717</v>
      </c>
      <c r="D28" s="64">
        <v>21.67999</v>
      </c>
      <c r="E28" s="412">
        <v>51.63705</v>
      </c>
      <c r="F28" s="64">
        <v>42.00818</v>
      </c>
      <c r="G28" s="412">
        <v>45.71578</v>
      </c>
      <c r="H28" s="64">
        <v>93.66323</v>
      </c>
      <c r="I28" s="412">
        <v>120.2754628</v>
      </c>
      <c r="J28" s="339">
        <v>109.66777</v>
      </c>
      <c r="K28" s="406">
        <v>156.04953</v>
      </c>
      <c r="L28" s="566">
        <v>170.06006</v>
      </c>
      <c r="M28" s="639">
        <v>219.578</v>
      </c>
      <c r="N28" s="64">
        <v>144.09</v>
      </c>
      <c r="O28" s="412">
        <v>164.472</v>
      </c>
      <c r="P28" s="64">
        <v>149.651</v>
      </c>
      <c r="Q28" s="406">
        <v>134.717</v>
      </c>
      <c r="R28" s="64">
        <v>105.069</v>
      </c>
      <c r="S28" s="931">
        <v>139.36</v>
      </c>
      <c r="T28" s="66"/>
      <c r="U28" s="66"/>
      <c r="V28" s="90"/>
      <c r="W28" s="548"/>
      <c r="X28" s="90"/>
      <c r="Y28" s="90"/>
      <c r="Z28" s="90"/>
      <c r="AA28" s="90"/>
      <c r="AB28" s="90"/>
      <c r="AC28" s="90"/>
      <c r="AD28" s="90"/>
      <c r="AE28" s="66"/>
    </row>
    <row r="29" spans="1:31" ht="15.75" outlineLevel="2">
      <c r="A29" s="365" t="s">
        <v>43</v>
      </c>
      <c r="B29" s="349" t="s">
        <v>79</v>
      </c>
      <c r="C29" s="406" t="s">
        <v>79</v>
      </c>
      <c r="D29" s="64" t="s">
        <v>79</v>
      </c>
      <c r="E29" s="406" t="s">
        <v>79</v>
      </c>
      <c r="F29" s="64" t="s">
        <v>79</v>
      </c>
      <c r="G29" s="406" t="s">
        <v>79</v>
      </c>
      <c r="H29" s="64" t="s">
        <v>79</v>
      </c>
      <c r="I29" s="406" t="s">
        <v>79</v>
      </c>
      <c r="J29" s="64">
        <v>46.20666000000001</v>
      </c>
      <c r="K29" s="406">
        <v>62.679449999999996</v>
      </c>
      <c r="L29" s="566">
        <v>68.340618</v>
      </c>
      <c r="M29" s="639">
        <v>83.773</v>
      </c>
      <c r="N29" s="64">
        <v>66.61</v>
      </c>
      <c r="O29" s="406">
        <v>45.489</v>
      </c>
      <c r="P29" s="64">
        <v>46.31</v>
      </c>
      <c r="Q29" s="406">
        <v>50.104</v>
      </c>
      <c r="R29" s="64">
        <v>51.912</v>
      </c>
      <c r="S29" s="931">
        <v>67.339</v>
      </c>
      <c r="T29" s="66"/>
      <c r="U29" s="66"/>
      <c r="V29" s="90"/>
      <c r="W29" s="548"/>
      <c r="X29" s="90"/>
      <c r="Y29" s="90"/>
      <c r="Z29" s="90"/>
      <c r="AA29" s="90"/>
      <c r="AB29" s="90"/>
      <c r="AC29" s="90"/>
      <c r="AD29" s="90"/>
      <c r="AE29" s="66"/>
    </row>
    <row r="30" spans="1:31" ht="15.75" outlineLevel="2">
      <c r="A30" s="365" t="s">
        <v>44</v>
      </c>
      <c r="B30" s="64">
        <v>7.233</v>
      </c>
      <c r="C30" s="406">
        <v>11.1396507</v>
      </c>
      <c r="D30" s="64">
        <v>28.656714077100002</v>
      </c>
      <c r="E30" s="406">
        <v>49.8790888</v>
      </c>
      <c r="F30" s="64">
        <v>57.65828</v>
      </c>
      <c r="G30" s="406">
        <v>119.2855048</v>
      </c>
      <c r="H30" s="339">
        <v>173.78447</v>
      </c>
      <c r="I30" s="406">
        <v>263.60331540000004</v>
      </c>
      <c r="J30" s="339">
        <v>362.0103714</v>
      </c>
      <c r="K30" s="64">
        <v>390.14114025599997</v>
      </c>
      <c r="L30" s="544">
        <v>431.2172564</v>
      </c>
      <c r="M30" s="639">
        <v>514.06</v>
      </c>
      <c r="N30" s="64">
        <v>335.764</v>
      </c>
      <c r="O30" s="406">
        <v>252.663</v>
      </c>
      <c r="P30" s="64">
        <v>255.114</v>
      </c>
      <c r="Q30" s="406">
        <v>243.38</v>
      </c>
      <c r="R30" s="64">
        <v>215.41</v>
      </c>
      <c r="S30" s="931">
        <v>229.94</v>
      </c>
      <c r="T30" s="66"/>
      <c r="U30" s="66"/>
      <c r="V30" s="90"/>
      <c r="W30" s="548"/>
      <c r="X30" s="90"/>
      <c r="Y30" s="90"/>
      <c r="Z30" s="90"/>
      <c r="AA30" s="90"/>
      <c r="AB30" s="90"/>
      <c r="AC30" s="90"/>
      <c r="AD30" s="90"/>
      <c r="AE30" s="66"/>
    </row>
    <row r="31" spans="1:31" ht="15.75" outlineLevel="2">
      <c r="A31" s="365" t="s">
        <v>45</v>
      </c>
      <c r="B31" s="349">
        <v>7.84948</v>
      </c>
      <c r="C31" s="406">
        <v>14.190100000000001</v>
      </c>
      <c r="D31" s="64">
        <v>48.8303036126</v>
      </c>
      <c r="E31" s="406">
        <v>88.00156899</v>
      </c>
      <c r="F31" s="64">
        <v>116.67496000000001</v>
      </c>
      <c r="G31" s="406">
        <v>101.53532390000001</v>
      </c>
      <c r="H31" s="64">
        <v>161.14452</v>
      </c>
      <c r="I31" s="406">
        <v>259.8776076</v>
      </c>
      <c r="J31" s="339">
        <v>391.2134435</v>
      </c>
      <c r="K31" s="406">
        <v>416.1614392</v>
      </c>
      <c r="L31" s="566">
        <v>429.261635</v>
      </c>
      <c r="M31" s="639">
        <v>459.668</v>
      </c>
      <c r="N31" s="64">
        <v>339.512</v>
      </c>
      <c r="O31" s="406">
        <v>269.551</v>
      </c>
      <c r="P31" s="64">
        <v>269.455</v>
      </c>
      <c r="Q31" s="406">
        <v>278.646</v>
      </c>
      <c r="R31" s="64">
        <v>265.522</v>
      </c>
      <c r="S31" s="931">
        <v>341.003</v>
      </c>
      <c r="T31" s="66"/>
      <c r="U31" s="66"/>
      <c r="V31" s="90"/>
      <c r="W31" s="548"/>
      <c r="X31" s="90"/>
      <c r="Y31" s="90"/>
      <c r="Z31" s="90"/>
      <c r="AA31" s="90"/>
      <c r="AB31" s="90"/>
      <c r="AC31" s="90"/>
      <c r="AD31" s="90"/>
      <c r="AE31" s="66"/>
    </row>
    <row r="32" spans="1:31" ht="15.75" outlineLevel="2">
      <c r="A32" s="375" t="s">
        <v>46</v>
      </c>
      <c r="B32" s="409">
        <v>63.36975</v>
      </c>
      <c r="C32" s="408">
        <v>106.85225</v>
      </c>
      <c r="D32" s="409">
        <v>65.30381908310001</v>
      </c>
      <c r="E32" s="408">
        <v>240.3038329</v>
      </c>
      <c r="F32" s="409">
        <v>627.7030916</v>
      </c>
      <c r="G32" s="408">
        <v>986.3784181999999</v>
      </c>
      <c r="H32" s="409">
        <v>1153.76332</v>
      </c>
      <c r="I32" s="408">
        <v>1207.873777</v>
      </c>
      <c r="J32" s="411">
        <v>1360.3904052</v>
      </c>
      <c r="K32" s="408">
        <v>1387.9360824</v>
      </c>
      <c r="L32" s="567">
        <v>1309.6530312</v>
      </c>
      <c r="M32" s="700">
        <v>1162.66</v>
      </c>
      <c r="N32" s="409">
        <v>915.394</v>
      </c>
      <c r="O32" s="408">
        <v>828.59</v>
      </c>
      <c r="P32" s="409">
        <v>699.624</v>
      </c>
      <c r="Q32" s="408">
        <v>709.504</v>
      </c>
      <c r="R32" s="409">
        <v>618.666</v>
      </c>
      <c r="S32" s="932">
        <v>536.781</v>
      </c>
      <c r="T32" s="66"/>
      <c r="U32" s="66"/>
      <c r="V32" s="90"/>
      <c r="W32" s="548"/>
      <c r="X32" s="90"/>
      <c r="Y32" s="90"/>
      <c r="Z32" s="90"/>
      <c r="AA32" s="90"/>
      <c r="AB32" s="90"/>
      <c r="AC32" s="90"/>
      <c r="AD32" s="90"/>
      <c r="AE32" s="66"/>
    </row>
    <row r="33" spans="1:31" ht="15.75" outlineLevel="2">
      <c r="A33" s="365" t="s">
        <v>47</v>
      </c>
      <c r="B33" s="349">
        <v>63.11386</v>
      </c>
      <c r="C33" s="412">
        <v>71.12912</v>
      </c>
      <c r="D33" s="64">
        <v>158.917946252</v>
      </c>
      <c r="E33" s="412">
        <v>218.9064458</v>
      </c>
      <c r="F33" s="64">
        <v>223.42245540000002</v>
      </c>
      <c r="G33" s="412">
        <v>242.3682083</v>
      </c>
      <c r="H33" s="64">
        <v>307.61493</v>
      </c>
      <c r="I33" s="412">
        <v>259.8323474</v>
      </c>
      <c r="J33" s="339">
        <v>292.748896</v>
      </c>
      <c r="K33" s="406">
        <v>309.92502</v>
      </c>
      <c r="L33" s="566">
        <v>295.39338760000004</v>
      </c>
      <c r="M33" s="639">
        <v>306.433</v>
      </c>
      <c r="N33" s="64">
        <v>348.435</v>
      </c>
      <c r="O33" s="412">
        <v>280.512</v>
      </c>
      <c r="P33" s="64">
        <v>266.095</v>
      </c>
      <c r="Q33" s="406">
        <v>280.174</v>
      </c>
      <c r="R33" s="64">
        <v>272.434</v>
      </c>
      <c r="S33" s="931">
        <v>250.175</v>
      </c>
      <c r="T33" s="66"/>
      <c r="U33" s="66"/>
      <c r="V33" s="90"/>
      <c r="W33" s="548"/>
      <c r="X33" s="90"/>
      <c r="Y33" s="90"/>
      <c r="Z33" s="90"/>
      <c r="AA33" s="90"/>
      <c r="AB33" s="90"/>
      <c r="AC33" s="90"/>
      <c r="AD33" s="90"/>
      <c r="AE33" s="66"/>
    </row>
    <row r="34" spans="1:31" ht="15.75" outlineLevel="2">
      <c r="A34" s="365" t="s">
        <v>48</v>
      </c>
      <c r="B34" s="349" t="s">
        <v>79</v>
      </c>
      <c r="C34" s="406" t="s">
        <v>79</v>
      </c>
      <c r="D34" s="64">
        <v>13.768234715</v>
      </c>
      <c r="E34" s="406">
        <v>14.70739</v>
      </c>
      <c r="F34" s="64">
        <v>15.89505</v>
      </c>
      <c r="G34" s="406">
        <v>17.541</v>
      </c>
      <c r="H34" s="64">
        <v>60.68496</v>
      </c>
      <c r="I34" s="406">
        <v>81.8534926</v>
      </c>
      <c r="J34" s="64">
        <v>71.61035799999999</v>
      </c>
      <c r="K34" s="406">
        <v>97.72988000000001</v>
      </c>
      <c r="L34" s="566">
        <v>80.2682712</v>
      </c>
      <c r="M34" s="639">
        <v>117.645</v>
      </c>
      <c r="N34" s="64">
        <v>98.599</v>
      </c>
      <c r="O34" s="406">
        <v>102.221</v>
      </c>
      <c r="P34" s="64">
        <v>89.753</v>
      </c>
      <c r="Q34" s="406">
        <v>88.083</v>
      </c>
      <c r="R34" s="64">
        <v>71.909</v>
      </c>
      <c r="S34" s="931">
        <v>68.331</v>
      </c>
      <c r="T34" s="66"/>
      <c r="U34" s="66"/>
      <c r="V34" s="90"/>
      <c r="W34" s="548"/>
      <c r="X34" s="90"/>
      <c r="Y34" s="90"/>
      <c r="Z34" s="90"/>
      <c r="AA34" s="90"/>
      <c r="AB34" s="90"/>
      <c r="AC34" s="90"/>
      <c r="AD34" s="90"/>
      <c r="AE34" s="66"/>
    </row>
    <row r="35" spans="1:31" ht="15.75" outlineLevel="2">
      <c r="A35" s="365" t="s">
        <v>49</v>
      </c>
      <c r="B35" s="64">
        <v>29.92847</v>
      </c>
      <c r="C35" s="406">
        <v>30.341264</v>
      </c>
      <c r="D35" s="64">
        <v>37.15244501792</v>
      </c>
      <c r="E35" s="406">
        <v>61.0720732</v>
      </c>
      <c r="F35" s="64">
        <v>109.80561999999999</v>
      </c>
      <c r="G35" s="406">
        <v>156.7247511</v>
      </c>
      <c r="H35" s="339">
        <v>203.59268</v>
      </c>
      <c r="I35" s="406">
        <v>216.8058746</v>
      </c>
      <c r="J35" s="339">
        <v>240.10913730000001</v>
      </c>
      <c r="K35" s="64">
        <v>321.52484610000005</v>
      </c>
      <c r="L35" s="544">
        <v>260.1176248</v>
      </c>
      <c r="M35" s="639">
        <v>282.134</v>
      </c>
      <c r="N35" s="64">
        <v>207.761</v>
      </c>
      <c r="O35" s="406">
        <v>181.063</v>
      </c>
      <c r="P35" s="64">
        <v>174.068</v>
      </c>
      <c r="Q35" s="406">
        <v>173.914</v>
      </c>
      <c r="R35" s="64">
        <v>166.296</v>
      </c>
      <c r="S35" s="931">
        <v>163.563</v>
      </c>
      <c r="T35" s="66"/>
      <c r="U35" s="66"/>
      <c r="V35" s="90"/>
      <c r="W35" s="548"/>
      <c r="X35" s="90"/>
      <c r="Y35" s="90"/>
      <c r="Z35" s="90"/>
      <c r="AA35" s="90"/>
      <c r="AB35" s="90"/>
      <c r="AC35" s="90"/>
      <c r="AD35" s="90"/>
      <c r="AE35" s="66"/>
    </row>
    <row r="36" spans="1:31" ht="15.75" outlineLevel="2">
      <c r="A36" s="365" t="s">
        <v>50</v>
      </c>
      <c r="B36" s="349" t="s">
        <v>79</v>
      </c>
      <c r="C36" s="406" t="s">
        <v>79</v>
      </c>
      <c r="D36" s="64" t="s">
        <v>79</v>
      </c>
      <c r="E36" s="406" t="s">
        <v>79</v>
      </c>
      <c r="F36" s="64" t="s">
        <v>79</v>
      </c>
      <c r="G36" s="406" t="s">
        <v>79</v>
      </c>
      <c r="H36" s="64" t="s">
        <v>79</v>
      </c>
      <c r="I36" s="406">
        <v>4.16841</v>
      </c>
      <c r="J36" s="339" t="s">
        <v>79</v>
      </c>
      <c r="K36" s="406" t="s">
        <v>79</v>
      </c>
      <c r="L36" s="566">
        <v>4.64946</v>
      </c>
      <c r="M36" s="639">
        <v>15.914</v>
      </c>
      <c r="N36" s="64">
        <v>14.508</v>
      </c>
      <c r="O36" s="406">
        <v>13.672</v>
      </c>
      <c r="P36" s="64">
        <v>13.158</v>
      </c>
      <c r="Q36" s="406">
        <v>12.783</v>
      </c>
      <c r="R36" s="64">
        <v>14.905</v>
      </c>
      <c r="S36" s="931">
        <v>12.579</v>
      </c>
      <c r="T36" s="66"/>
      <c r="U36" s="66"/>
      <c r="V36" s="90"/>
      <c r="W36" s="548"/>
      <c r="X36" s="90"/>
      <c r="Y36" s="90"/>
      <c r="Z36" s="90"/>
      <c r="AA36" s="90"/>
      <c r="AB36" s="90"/>
      <c r="AC36" s="90"/>
      <c r="AD36" s="90"/>
      <c r="AE36" s="66"/>
    </row>
    <row r="37" spans="1:31" ht="15.75" outlineLevel="2">
      <c r="A37" s="375" t="s">
        <v>51</v>
      </c>
      <c r="B37" s="409" t="s">
        <v>79</v>
      </c>
      <c r="C37" s="408" t="s">
        <v>79</v>
      </c>
      <c r="D37" s="409" t="s">
        <v>79</v>
      </c>
      <c r="E37" s="408" t="s">
        <v>79</v>
      </c>
      <c r="F37" s="409">
        <v>29.022759999999998</v>
      </c>
      <c r="G37" s="408">
        <v>30.046259999999997</v>
      </c>
      <c r="H37" s="409">
        <v>32.58206</v>
      </c>
      <c r="I37" s="408">
        <v>36.86735</v>
      </c>
      <c r="J37" s="411">
        <v>41.053129999999996</v>
      </c>
      <c r="K37" s="408">
        <v>42.773360000000004</v>
      </c>
      <c r="L37" s="567">
        <v>41.42262</v>
      </c>
      <c r="M37" s="700">
        <v>20.735</v>
      </c>
      <c r="N37" s="409">
        <v>18.756</v>
      </c>
      <c r="O37" s="408">
        <v>16.941</v>
      </c>
      <c r="P37" s="409" t="s">
        <v>79</v>
      </c>
      <c r="Q37" s="408">
        <v>16.148</v>
      </c>
      <c r="R37" s="409" t="s">
        <v>79</v>
      </c>
      <c r="S37" s="932" t="s">
        <v>79</v>
      </c>
      <c r="T37" s="66"/>
      <c r="U37" s="66"/>
      <c r="V37" s="90"/>
      <c r="W37" s="548"/>
      <c r="X37" s="90"/>
      <c r="Y37" s="90"/>
      <c r="Z37" s="90"/>
      <c r="AA37" s="90"/>
      <c r="AB37" s="90"/>
      <c r="AC37" s="90"/>
      <c r="AD37" s="90"/>
      <c r="AE37" s="66"/>
    </row>
    <row r="38" spans="1:31" ht="15.75" outlineLevel="2">
      <c r="A38" s="365" t="s">
        <v>52</v>
      </c>
      <c r="B38" s="349" t="s">
        <v>79</v>
      </c>
      <c r="C38" s="412" t="s">
        <v>79</v>
      </c>
      <c r="D38" s="64" t="s">
        <v>79</v>
      </c>
      <c r="E38" s="412">
        <v>107.0503655</v>
      </c>
      <c r="F38" s="64" t="s">
        <v>79</v>
      </c>
      <c r="G38" s="412" t="s">
        <v>79</v>
      </c>
      <c r="H38" s="64">
        <v>92.2481942</v>
      </c>
      <c r="I38" s="412">
        <v>76.444704</v>
      </c>
      <c r="J38" s="339">
        <v>86.5791252</v>
      </c>
      <c r="K38" s="406">
        <v>65.67634</v>
      </c>
      <c r="L38" s="566">
        <v>64.659565</v>
      </c>
      <c r="M38" s="639">
        <v>122.262</v>
      </c>
      <c r="N38" s="64">
        <v>113.73</v>
      </c>
      <c r="O38" s="412">
        <v>123.19</v>
      </c>
      <c r="P38" s="64">
        <v>97.124</v>
      </c>
      <c r="Q38" s="406">
        <v>99.497</v>
      </c>
      <c r="R38" s="64">
        <v>81.181</v>
      </c>
      <c r="S38" s="931">
        <v>82.341</v>
      </c>
      <c r="T38" s="66"/>
      <c r="U38" s="66"/>
      <c r="V38" s="90"/>
      <c r="W38" s="548"/>
      <c r="X38" s="90"/>
      <c r="Y38" s="90"/>
      <c r="Z38" s="90"/>
      <c r="AA38" s="90"/>
      <c r="AB38" s="90"/>
      <c r="AC38" s="90"/>
      <c r="AD38" s="90"/>
      <c r="AE38" s="66"/>
    </row>
    <row r="39" spans="1:31" ht="15.75" outlineLevel="2">
      <c r="A39" s="365" t="s">
        <v>53</v>
      </c>
      <c r="B39" s="349" t="s">
        <v>79</v>
      </c>
      <c r="C39" s="406" t="s">
        <v>79</v>
      </c>
      <c r="D39" s="64">
        <v>1.53298802528</v>
      </c>
      <c r="E39" s="406">
        <v>11.92801</v>
      </c>
      <c r="F39" s="64">
        <v>14.43275</v>
      </c>
      <c r="G39" s="406">
        <v>22.69472</v>
      </c>
      <c r="H39" s="64">
        <v>45.91327</v>
      </c>
      <c r="I39" s="406">
        <v>56.6825832</v>
      </c>
      <c r="J39" s="64">
        <v>62.579706599999994</v>
      </c>
      <c r="K39" s="406">
        <v>81.30219</v>
      </c>
      <c r="L39" s="566">
        <v>82.7107092</v>
      </c>
      <c r="M39" s="639">
        <v>96.617</v>
      </c>
      <c r="N39" s="64">
        <v>79.713</v>
      </c>
      <c r="O39" s="406">
        <v>74.711</v>
      </c>
      <c r="P39" s="64">
        <v>76.416</v>
      </c>
      <c r="Q39" s="406">
        <v>79.016</v>
      </c>
      <c r="R39" s="64">
        <v>82.113</v>
      </c>
      <c r="S39" s="931">
        <v>89.963</v>
      </c>
      <c r="T39" s="66"/>
      <c r="U39" s="66"/>
      <c r="V39" s="90"/>
      <c r="W39" s="548"/>
      <c r="X39" s="90"/>
      <c r="Y39" s="90"/>
      <c r="Z39" s="90"/>
      <c r="AA39" s="90"/>
      <c r="AB39" s="90"/>
      <c r="AC39" s="90"/>
      <c r="AD39" s="90"/>
      <c r="AE39" s="66"/>
    </row>
    <row r="40" spans="1:31" ht="15.75" outlineLevel="2">
      <c r="A40" s="365" t="s">
        <v>54</v>
      </c>
      <c r="B40" s="64">
        <v>24.014599999999998</v>
      </c>
      <c r="C40" s="406">
        <v>25.38419</v>
      </c>
      <c r="D40" s="64">
        <v>51.2523398028</v>
      </c>
      <c r="E40" s="406">
        <v>81.8487286</v>
      </c>
      <c r="F40" s="64">
        <v>93.33444</v>
      </c>
      <c r="G40" s="406">
        <v>110.0838096</v>
      </c>
      <c r="H40" s="339">
        <v>415.14477</v>
      </c>
      <c r="I40" s="406">
        <v>682.0248952000001</v>
      </c>
      <c r="J40" s="339">
        <v>924.5069634</v>
      </c>
      <c r="K40" s="64">
        <v>987.393035295</v>
      </c>
      <c r="L40" s="544">
        <v>996.954969</v>
      </c>
      <c r="M40" s="639">
        <v>1014.826</v>
      </c>
      <c r="N40" s="64">
        <v>498.841</v>
      </c>
      <c r="O40" s="406">
        <v>312.129</v>
      </c>
      <c r="P40" s="64">
        <v>310.872</v>
      </c>
      <c r="Q40" s="406">
        <v>287.817</v>
      </c>
      <c r="R40" s="64">
        <v>247.345</v>
      </c>
      <c r="S40" s="931">
        <v>321.389</v>
      </c>
      <c r="T40" s="66"/>
      <c r="U40" s="66"/>
      <c r="V40" s="90"/>
      <c r="W40" s="548"/>
      <c r="X40" s="90"/>
      <c r="Y40" s="90"/>
      <c r="Z40" s="90"/>
      <c r="AA40" s="90"/>
      <c r="AB40" s="90"/>
      <c r="AC40" s="90"/>
      <c r="AD40" s="90"/>
      <c r="AE40" s="66"/>
    </row>
    <row r="41" spans="1:31" ht="15.75" outlineLevel="2">
      <c r="A41" s="365" t="s">
        <v>55</v>
      </c>
      <c r="B41" s="349" t="s">
        <v>79</v>
      </c>
      <c r="C41" s="406" t="s">
        <v>79</v>
      </c>
      <c r="D41" s="64" t="s">
        <v>79</v>
      </c>
      <c r="E41" s="406" t="s">
        <v>79</v>
      </c>
      <c r="F41" s="64" t="s">
        <v>79</v>
      </c>
      <c r="G41" s="406" t="s">
        <v>79</v>
      </c>
      <c r="H41" s="64" t="s">
        <v>79</v>
      </c>
      <c r="I41" s="406" t="s">
        <v>79</v>
      </c>
      <c r="J41" s="339" t="s">
        <v>79</v>
      </c>
      <c r="K41" s="406">
        <v>47.37172</v>
      </c>
      <c r="L41" s="566">
        <v>47.444076</v>
      </c>
      <c r="M41" s="639">
        <v>29.687</v>
      </c>
      <c r="N41" s="64">
        <v>23.131</v>
      </c>
      <c r="O41" s="406">
        <v>29.763</v>
      </c>
      <c r="P41" s="64">
        <v>20.504</v>
      </c>
      <c r="Q41" s="406">
        <v>21.993</v>
      </c>
      <c r="R41" s="64">
        <v>25.781</v>
      </c>
      <c r="S41" s="931">
        <v>24.273</v>
      </c>
      <c r="T41" s="66"/>
      <c r="U41" s="66"/>
      <c r="V41" s="90"/>
      <c r="W41" s="548"/>
      <c r="X41" s="90"/>
      <c r="Y41" s="90"/>
      <c r="Z41" s="90"/>
      <c r="AA41" s="90"/>
      <c r="AB41" s="90"/>
      <c r="AC41" s="90"/>
      <c r="AD41" s="90"/>
      <c r="AE41" s="66"/>
    </row>
    <row r="42" spans="1:31" ht="15.75" outlineLevel="2">
      <c r="A42" s="375" t="s">
        <v>56</v>
      </c>
      <c r="B42" s="409">
        <v>331.49464</v>
      </c>
      <c r="C42" s="408">
        <v>1114.45122</v>
      </c>
      <c r="D42" s="409">
        <v>1607.3669468241</v>
      </c>
      <c r="E42" s="408">
        <v>1929.4838262</v>
      </c>
      <c r="F42" s="409">
        <v>2083.80017</v>
      </c>
      <c r="G42" s="408">
        <v>2043.8632853000001</v>
      </c>
      <c r="H42" s="409">
        <v>2147.26676</v>
      </c>
      <c r="I42" s="408">
        <v>2365.950311</v>
      </c>
      <c r="J42" s="411">
        <v>2652.2981146</v>
      </c>
      <c r="K42" s="408">
        <v>2554.412558</v>
      </c>
      <c r="L42" s="567">
        <v>2494.8820034</v>
      </c>
      <c r="M42" s="700">
        <v>2455.469</v>
      </c>
      <c r="N42" s="409">
        <v>1482.486</v>
      </c>
      <c r="O42" s="408">
        <v>930.917</v>
      </c>
      <c r="P42" s="409">
        <v>847.061</v>
      </c>
      <c r="Q42" s="408">
        <v>799.494</v>
      </c>
      <c r="R42" s="409">
        <v>815.48</v>
      </c>
      <c r="S42" s="932">
        <v>924.969</v>
      </c>
      <c r="T42" s="66"/>
      <c r="U42" s="66"/>
      <c r="V42" s="90"/>
      <c r="W42" s="548"/>
      <c r="X42" s="90"/>
      <c r="Y42" s="90"/>
      <c r="Z42" s="90"/>
      <c r="AA42" s="90"/>
      <c r="AB42" s="90"/>
      <c r="AC42" s="90"/>
      <c r="AD42" s="90"/>
      <c r="AE42" s="66"/>
    </row>
    <row r="43" spans="1:31" ht="15.75" outlineLevel="2">
      <c r="A43" s="365" t="s">
        <v>57</v>
      </c>
      <c r="B43" s="349">
        <v>46.921730000000004</v>
      </c>
      <c r="C43" s="412">
        <v>28.99671</v>
      </c>
      <c r="D43" s="64">
        <v>69.8580525</v>
      </c>
      <c r="E43" s="412">
        <v>96.62391000000001</v>
      </c>
      <c r="F43" s="64">
        <v>118.44605</v>
      </c>
      <c r="G43" s="412">
        <v>139.874</v>
      </c>
      <c r="H43" s="64">
        <v>190.79110999999997</v>
      </c>
      <c r="I43" s="412">
        <v>227.5318224</v>
      </c>
      <c r="J43" s="339">
        <v>245.7184534</v>
      </c>
      <c r="K43" s="406">
        <v>334.41026</v>
      </c>
      <c r="L43" s="566">
        <v>315.313152</v>
      </c>
      <c r="M43" s="639">
        <v>250.831</v>
      </c>
      <c r="N43" s="64">
        <v>304.157</v>
      </c>
      <c r="O43" s="412">
        <v>299.799</v>
      </c>
      <c r="P43" s="64">
        <v>296.951</v>
      </c>
      <c r="Q43" s="406">
        <v>298.326</v>
      </c>
      <c r="R43" s="64">
        <v>251.776</v>
      </c>
      <c r="S43" s="931">
        <v>246.403</v>
      </c>
      <c r="T43" s="66"/>
      <c r="U43" s="66"/>
      <c r="V43" s="90"/>
      <c r="W43" s="548"/>
      <c r="X43" s="90"/>
      <c r="Y43" s="90"/>
      <c r="Z43" s="90"/>
      <c r="AA43" s="90"/>
      <c r="AB43" s="90"/>
      <c r="AC43" s="90"/>
      <c r="AD43" s="90"/>
      <c r="AE43" s="66"/>
    </row>
    <row r="44" spans="1:31" ht="15.75" outlineLevel="2">
      <c r="A44" s="365" t="s">
        <v>58</v>
      </c>
      <c r="B44" s="349" t="s">
        <v>79</v>
      </c>
      <c r="C44" s="406" t="s">
        <v>79</v>
      </c>
      <c r="D44" s="64" t="s">
        <v>79</v>
      </c>
      <c r="E44" s="406" t="s">
        <v>79</v>
      </c>
      <c r="F44" s="64" t="s">
        <v>79</v>
      </c>
      <c r="G44" s="406" t="s">
        <v>79</v>
      </c>
      <c r="H44" s="64" t="s">
        <v>79</v>
      </c>
      <c r="I44" s="406" t="s">
        <v>79</v>
      </c>
      <c r="J44" s="64">
        <v>17.25135</v>
      </c>
      <c r="K44" s="406" t="s">
        <v>79</v>
      </c>
      <c r="L44" s="566">
        <v>12.2241</v>
      </c>
      <c r="M44" s="639">
        <v>43.333</v>
      </c>
      <c r="N44" s="64">
        <v>44.683</v>
      </c>
      <c r="O44" s="406">
        <v>45.114</v>
      </c>
      <c r="P44" s="64">
        <v>46.289</v>
      </c>
      <c r="Q44" s="406">
        <v>24.783</v>
      </c>
      <c r="R44" s="64">
        <v>22.226</v>
      </c>
      <c r="S44" s="931">
        <v>20.326</v>
      </c>
      <c r="T44" s="66"/>
      <c r="U44" s="66"/>
      <c r="V44" s="90"/>
      <c r="W44" s="548"/>
      <c r="X44" s="90"/>
      <c r="Y44" s="90"/>
      <c r="Z44" s="90"/>
      <c r="AA44" s="90"/>
      <c r="AB44" s="90"/>
      <c r="AC44" s="90"/>
      <c r="AD44" s="90"/>
      <c r="AE44" s="66"/>
    </row>
    <row r="45" spans="1:31" ht="15.75" outlineLevel="2">
      <c r="A45" s="365" t="s">
        <v>164</v>
      </c>
      <c r="B45" s="64">
        <v>0</v>
      </c>
      <c r="C45" s="406">
        <v>0</v>
      </c>
      <c r="D45" s="64">
        <v>0</v>
      </c>
      <c r="E45" s="406">
        <v>0</v>
      </c>
      <c r="F45" s="64">
        <v>0</v>
      </c>
      <c r="G45" s="406">
        <v>0</v>
      </c>
      <c r="H45" s="339">
        <v>0</v>
      </c>
      <c r="I45" s="406">
        <v>0</v>
      </c>
      <c r="J45" s="339">
        <v>0</v>
      </c>
      <c r="K45" s="64">
        <v>0</v>
      </c>
      <c r="L45" s="544">
        <v>0</v>
      </c>
      <c r="M45" s="639">
        <v>0</v>
      </c>
      <c r="N45" s="64">
        <v>0</v>
      </c>
      <c r="O45" s="406">
        <v>0</v>
      </c>
      <c r="P45" s="64">
        <v>0</v>
      </c>
      <c r="Q45" s="406">
        <v>0</v>
      </c>
      <c r="R45" s="64">
        <v>0</v>
      </c>
      <c r="S45" s="931">
        <v>0</v>
      </c>
      <c r="T45" s="66"/>
      <c r="U45" s="66"/>
      <c r="V45" s="90"/>
      <c r="W45" s="548"/>
      <c r="X45" s="90"/>
      <c r="Y45" s="90"/>
      <c r="Z45" s="90"/>
      <c r="AA45" s="90"/>
      <c r="AB45" s="90"/>
      <c r="AC45" s="90"/>
      <c r="AD45" s="90"/>
      <c r="AE45" s="66"/>
    </row>
    <row r="46" spans="1:31" ht="15.75" outlineLevel="2">
      <c r="A46" s="365" t="s">
        <v>59</v>
      </c>
      <c r="B46" s="349">
        <v>71.86516</v>
      </c>
      <c r="C46" s="406">
        <v>67.17900999999999</v>
      </c>
      <c r="D46" s="64">
        <v>100.78602184</v>
      </c>
      <c r="E46" s="406">
        <v>102.72662799999999</v>
      </c>
      <c r="F46" s="64">
        <v>121.22435</v>
      </c>
      <c r="G46" s="406">
        <v>277.8058615</v>
      </c>
      <c r="H46" s="64">
        <v>468.52059</v>
      </c>
      <c r="I46" s="406">
        <v>583.67606</v>
      </c>
      <c r="J46" s="339">
        <v>736.4074271</v>
      </c>
      <c r="K46" s="406">
        <v>759.2131088000001</v>
      </c>
      <c r="L46" s="566">
        <v>662.2132369999999</v>
      </c>
      <c r="M46" s="639">
        <v>652.278</v>
      </c>
      <c r="N46" s="64">
        <v>448.762</v>
      </c>
      <c r="O46" s="406">
        <v>404.655</v>
      </c>
      <c r="P46" s="64">
        <v>371.525</v>
      </c>
      <c r="Q46" s="406">
        <v>385.087</v>
      </c>
      <c r="R46" s="64">
        <v>349.432</v>
      </c>
      <c r="S46" s="931">
        <v>347.616</v>
      </c>
      <c r="T46" s="66"/>
      <c r="U46" s="66"/>
      <c r="V46" s="90"/>
      <c r="W46" s="548"/>
      <c r="X46" s="90"/>
      <c r="Y46" s="90"/>
      <c r="Z46" s="90"/>
      <c r="AA46" s="90"/>
      <c r="AB46" s="90"/>
      <c r="AC46" s="90"/>
      <c r="AD46" s="90"/>
      <c r="AE46" s="66"/>
    </row>
    <row r="47" spans="1:31" ht="15.75" outlineLevel="2">
      <c r="A47" s="375" t="s">
        <v>60</v>
      </c>
      <c r="B47" s="409" t="s">
        <v>79</v>
      </c>
      <c r="C47" s="408" t="s">
        <v>79</v>
      </c>
      <c r="D47" s="409">
        <v>9.688794092</v>
      </c>
      <c r="E47" s="408">
        <v>26.746893800000002</v>
      </c>
      <c r="F47" s="409">
        <v>30.216734</v>
      </c>
      <c r="G47" s="408">
        <v>45.2514565</v>
      </c>
      <c r="H47" s="409">
        <v>72.22822000000001</v>
      </c>
      <c r="I47" s="408">
        <v>82.0369378</v>
      </c>
      <c r="J47" s="411">
        <v>69.14301880000001</v>
      </c>
      <c r="K47" s="408">
        <v>80.64917999999999</v>
      </c>
      <c r="L47" s="567">
        <v>83.8352163</v>
      </c>
      <c r="M47" s="700">
        <v>113.448</v>
      </c>
      <c r="N47" s="409">
        <v>114.588</v>
      </c>
      <c r="O47" s="408">
        <v>118.751</v>
      </c>
      <c r="P47" s="409">
        <v>118.072</v>
      </c>
      <c r="Q47" s="408">
        <v>117.594</v>
      </c>
      <c r="R47" s="409">
        <v>114.052</v>
      </c>
      <c r="S47" s="932">
        <v>109.185</v>
      </c>
      <c r="T47" s="66"/>
      <c r="U47" s="66"/>
      <c r="V47" s="90"/>
      <c r="W47" s="548"/>
      <c r="X47" s="90"/>
      <c r="Y47" s="90"/>
      <c r="Z47" s="90"/>
      <c r="AA47" s="90"/>
      <c r="AB47" s="90"/>
      <c r="AC47" s="90"/>
      <c r="AD47" s="90"/>
      <c r="AE47" s="66"/>
    </row>
    <row r="48" spans="1:31" ht="15.75" outlineLevel="2">
      <c r="A48" s="365" t="s">
        <v>61</v>
      </c>
      <c r="B48" s="349">
        <v>1.4660499999999999</v>
      </c>
      <c r="C48" s="412">
        <v>2.92981</v>
      </c>
      <c r="D48" s="64">
        <v>11.05876</v>
      </c>
      <c r="E48" s="412">
        <v>30.8535</v>
      </c>
      <c r="F48" s="64">
        <v>75.29836999999999</v>
      </c>
      <c r="G48" s="412">
        <v>75.37329</v>
      </c>
      <c r="H48" s="64">
        <v>99.33925</v>
      </c>
      <c r="I48" s="412">
        <v>93.16878999999999</v>
      </c>
      <c r="J48" s="339">
        <v>165.605926</v>
      </c>
      <c r="K48" s="406">
        <v>190.75573699999998</v>
      </c>
      <c r="L48" s="566">
        <v>218.7824675</v>
      </c>
      <c r="M48" s="639">
        <v>164.484</v>
      </c>
      <c r="N48" s="64">
        <v>264.168</v>
      </c>
      <c r="O48" s="412">
        <v>201.68</v>
      </c>
      <c r="P48" s="64">
        <v>217.591</v>
      </c>
      <c r="Q48" s="406">
        <v>228.671</v>
      </c>
      <c r="R48" s="64">
        <v>213.878</v>
      </c>
      <c r="S48" s="931">
        <v>208.96</v>
      </c>
      <c r="T48" s="66"/>
      <c r="U48" s="66"/>
      <c r="V48" s="90"/>
      <c r="W48" s="548"/>
      <c r="X48" s="90"/>
      <c r="Y48" s="90"/>
      <c r="Z48" s="90"/>
      <c r="AA48" s="90"/>
      <c r="AB48" s="90"/>
      <c r="AC48" s="90"/>
      <c r="AD48" s="90"/>
      <c r="AE48" s="66"/>
    </row>
    <row r="49" spans="1:31" ht="15.75" outlineLevel="2">
      <c r="A49" s="365" t="s">
        <v>62</v>
      </c>
      <c r="B49" s="349">
        <v>91.692</v>
      </c>
      <c r="C49" s="406">
        <v>129.944695</v>
      </c>
      <c r="D49" s="64">
        <v>291.61745869599997</v>
      </c>
      <c r="E49" s="406">
        <v>493.921042</v>
      </c>
      <c r="F49" s="64">
        <v>515.8833768000001</v>
      </c>
      <c r="G49" s="406">
        <v>588.6140567</v>
      </c>
      <c r="H49" s="64">
        <v>612.095195</v>
      </c>
      <c r="I49" s="406">
        <v>666.1587360000001</v>
      </c>
      <c r="J49" s="64">
        <v>776.168314</v>
      </c>
      <c r="K49" s="406">
        <v>898.722504425</v>
      </c>
      <c r="L49" s="566">
        <v>907.330367</v>
      </c>
      <c r="M49" s="639">
        <v>1100.49</v>
      </c>
      <c r="N49" s="64">
        <v>878.4</v>
      </c>
      <c r="O49" s="406">
        <v>692.932</v>
      </c>
      <c r="P49" s="64">
        <v>665.274</v>
      </c>
      <c r="Q49" s="406">
        <v>699.276</v>
      </c>
      <c r="R49" s="64">
        <v>599.644</v>
      </c>
      <c r="S49" s="931">
        <v>649.133</v>
      </c>
      <c r="T49" s="66"/>
      <c r="U49" s="66"/>
      <c r="V49" s="90"/>
      <c r="W49" s="548"/>
      <c r="X49" s="90"/>
      <c r="Y49" s="90"/>
      <c r="Z49" s="90"/>
      <c r="AA49" s="90"/>
      <c r="AB49" s="90"/>
      <c r="AC49" s="90"/>
      <c r="AD49" s="90"/>
      <c r="AE49" s="66"/>
    </row>
    <row r="50" spans="1:31" ht="15.75" outlineLevel="2">
      <c r="A50" s="365" t="s">
        <v>63</v>
      </c>
      <c r="B50" s="64">
        <v>0</v>
      </c>
      <c r="C50" s="406" t="s">
        <v>79</v>
      </c>
      <c r="D50" s="64" t="s">
        <v>79</v>
      </c>
      <c r="E50" s="406" t="s">
        <v>79</v>
      </c>
      <c r="F50" s="64" t="s">
        <v>79</v>
      </c>
      <c r="G50" s="406" t="s">
        <v>79</v>
      </c>
      <c r="H50" s="339" t="s">
        <v>79</v>
      </c>
      <c r="I50" s="406" t="s">
        <v>79</v>
      </c>
      <c r="J50" s="339" t="s">
        <v>79</v>
      </c>
      <c r="K50" s="64" t="s">
        <v>79</v>
      </c>
      <c r="L50" s="544" t="s">
        <v>79</v>
      </c>
      <c r="M50" s="639" t="s">
        <v>88</v>
      </c>
      <c r="N50" s="64" t="s">
        <v>79</v>
      </c>
      <c r="O50" s="406" t="s">
        <v>79</v>
      </c>
      <c r="P50" s="64" t="s">
        <v>79</v>
      </c>
      <c r="Q50" s="406" t="s">
        <v>79</v>
      </c>
      <c r="R50" s="64" t="s">
        <v>79</v>
      </c>
      <c r="S50" s="931">
        <v>0</v>
      </c>
      <c r="T50" s="66"/>
      <c r="U50" s="66"/>
      <c r="V50" s="90"/>
      <c r="W50" s="548"/>
      <c r="X50" s="90"/>
      <c r="Y50" s="90"/>
      <c r="Z50" s="90"/>
      <c r="AA50" s="90"/>
      <c r="AB50" s="90"/>
      <c r="AC50" s="90"/>
      <c r="AD50" s="90"/>
      <c r="AE50" s="66"/>
    </row>
    <row r="51" spans="1:31" ht="15.75" outlineLevel="2">
      <c r="A51" s="365" t="s">
        <v>64</v>
      </c>
      <c r="B51" s="349" t="s">
        <v>79</v>
      </c>
      <c r="C51" s="406" t="s">
        <v>79</v>
      </c>
      <c r="D51" s="64" t="s">
        <v>79</v>
      </c>
      <c r="E51" s="406">
        <v>12.965307000000001</v>
      </c>
      <c r="F51" s="64">
        <v>25.580666</v>
      </c>
      <c r="G51" s="406">
        <v>18.527103999999998</v>
      </c>
      <c r="H51" s="64">
        <v>44.18389</v>
      </c>
      <c r="I51" s="406">
        <v>54.3313099</v>
      </c>
      <c r="J51" s="339">
        <v>58.8259784</v>
      </c>
      <c r="K51" s="406">
        <v>70.9268</v>
      </c>
      <c r="L51" s="566">
        <v>65.5672184</v>
      </c>
      <c r="M51" s="639">
        <v>72.229</v>
      </c>
      <c r="N51" s="64">
        <v>53.323</v>
      </c>
      <c r="O51" s="406">
        <v>46.707</v>
      </c>
      <c r="P51" s="64">
        <v>43.138</v>
      </c>
      <c r="Q51" s="406">
        <v>40.343</v>
      </c>
      <c r="R51" s="64">
        <v>38.381</v>
      </c>
      <c r="S51" s="931">
        <v>38.918</v>
      </c>
      <c r="T51" s="66"/>
      <c r="U51" s="66"/>
      <c r="V51" s="90"/>
      <c r="W51" s="548"/>
      <c r="X51" s="90"/>
      <c r="Y51" s="90"/>
      <c r="Z51" s="90"/>
      <c r="AA51" s="90"/>
      <c r="AB51" s="90"/>
      <c r="AC51" s="90"/>
      <c r="AD51" s="90"/>
      <c r="AE51" s="66"/>
    </row>
    <row r="52" spans="1:31" ht="15.75" outlineLevel="2">
      <c r="A52" s="375" t="s">
        <v>65</v>
      </c>
      <c r="B52" s="409" t="s">
        <v>79</v>
      </c>
      <c r="C52" s="408" t="s">
        <v>79</v>
      </c>
      <c r="D52" s="409">
        <v>25.35038</v>
      </c>
      <c r="E52" s="408">
        <v>48.899480000000004</v>
      </c>
      <c r="F52" s="409" t="s">
        <v>79</v>
      </c>
      <c r="G52" s="408">
        <v>66.48699</v>
      </c>
      <c r="H52" s="409">
        <v>98.47295</v>
      </c>
      <c r="I52" s="408">
        <v>127.33547999999999</v>
      </c>
      <c r="J52" s="411">
        <v>114.25547999999999</v>
      </c>
      <c r="K52" s="408">
        <v>132.7385</v>
      </c>
      <c r="L52" s="567">
        <v>150.61759</v>
      </c>
      <c r="M52" s="700">
        <v>179.427</v>
      </c>
      <c r="N52" s="409">
        <v>168.868</v>
      </c>
      <c r="O52" s="408">
        <v>173.19</v>
      </c>
      <c r="P52" s="409">
        <v>165.603</v>
      </c>
      <c r="Q52" s="408">
        <v>160.272</v>
      </c>
      <c r="R52" s="409">
        <v>153.132</v>
      </c>
      <c r="S52" s="932">
        <v>148.654</v>
      </c>
      <c r="T52" s="66"/>
      <c r="U52" s="66"/>
      <c r="V52" s="90"/>
      <c r="W52" s="548"/>
      <c r="X52" s="90"/>
      <c r="Y52" s="90"/>
      <c r="Z52" s="90"/>
      <c r="AA52" s="90"/>
      <c r="AB52" s="90"/>
      <c r="AC52" s="90"/>
      <c r="AD52" s="90"/>
      <c r="AE52" s="66"/>
    </row>
    <row r="53" spans="1:31" ht="15.75" outlineLevel="2">
      <c r="A53" s="365" t="s">
        <v>66</v>
      </c>
      <c r="B53" s="349" t="s">
        <v>79</v>
      </c>
      <c r="C53" s="412" t="s">
        <v>79</v>
      </c>
      <c r="D53" s="64" t="s">
        <v>79</v>
      </c>
      <c r="E53" s="412" t="s">
        <v>79</v>
      </c>
      <c r="F53" s="64" t="s">
        <v>79</v>
      </c>
      <c r="G53" s="412" t="s">
        <v>79</v>
      </c>
      <c r="H53" s="64" t="s">
        <v>79</v>
      </c>
      <c r="I53" s="412">
        <v>20.08166</v>
      </c>
      <c r="J53" s="339">
        <v>28.83044</v>
      </c>
      <c r="K53" s="406" t="s">
        <v>79</v>
      </c>
      <c r="L53" s="566" t="s">
        <v>79</v>
      </c>
      <c r="M53" s="639">
        <v>70.906</v>
      </c>
      <c r="N53" s="64">
        <v>51.767</v>
      </c>
      <c r="O53" s="412">
        <v>25.952</v>
      </c>
      <c r="P53" s="64">
        <v>24.204</v>
      </c>
      <c r="Q53" s="406">
        <v>4.559</v>
      </c>
      <c r="R53" s="64">
        <v>4.202</v>
      </c>
      <c r="S53" s="931">
        <v>7.78</v>
      </c>
      <c r="T53" s="66"/>
      <c r="U53" s="66"/>
      <c r="V53" s="90"/>
      <c r="W53" s="548"/>
      <c r="X53" s="90"/>
      <c r="Y53" s="90"/>
      <c r="Z53" s="90"/>
      <c r="AA53" s="90"/>
      <c r="AB53" s="90"/>
      <c r="AC53" s="90"/>
      <c r="AD53" s="90"/>
      <c r="AE53" s="66"/>
    </row>
    <row r="54" spans="1:31" ht="15.75" outlineLevel="2">
      <c r="A54" s="365" t="s">
        <v>67</v>
      </c>
      <c r="B54" s="349">
        <v>49.376580000000004</v>
      </c>
      <c r="C54" s="406">
        <v>60.11983</v>
      </c>
      <c r="D54" s="64">
        <v>72.7795698</v>
      </c>
      <c r="E54" s="406">
        <v>115.0942246</v>
      </c>
      <c r="F54" s="64">
        <v>127.542318</v>
      </c>
      <c r="G54" s="406">
        <v>129.6820867</v>
      </c>
      <c r="H54" s="64">
        <v>153.04867000000002</v>
      </c>
      <c r="I54" s="406">
        <v>180.39352530000002</v>
      </c>
      <c r="J54" s="64">
        <v>216.3393865</v>
      </c>
      <c r="K54" s="406">
        <v>315.8971236</v>
      </c>
      <c r="L54" s="566">
        <v>261.021429</v>
      </c>
      <c r="M54" s="639">
        <v>287.287</v>
      </c>
      <c r="N54" s="64">
        <v>255.1</v>
      </c>
      <c r="O54" s="406">
        <v>295.307</v>
      </c>
      <c r="P54" s="64">
        <v>249.694</v>
      </c>
      <c r="Q54" s="406">
        <v>223.608</v>
      </c>
      <c r="R54" s="64">
        <v>221.73</v>
      </c>
      <c r="S54" s="931">
        <v>216.373</v>
      </c>
      <c r="T54" s="66"/>
      <c r="U54" s="66"/>
      <c r="V54" s="90"/>
      <c r="W54" s="548"/>
      <c r="X54" s="90"/>
      <c r="Y54" s="90"/>
      <c r="Z54" s="90"/>
      <c r="AA54" s="90"/>
      <c r="AB54" s="90"/>
      <c r="AC54" s="90"/>
      <c r="AD54" s="90"/>
      <c r="AE54" s="66"/>
    </row>
    <row r="55" spans="1:31" ht="15.75" outlineLevel="2">
      <c r="A55" s="365" t="s">
        <v>68</v>
      </c>
      <c r="B55" s="64">
        <v>215.10165</v>
      </c>
      <c r="C55" s="406">
        <v>437.1087104</v>
      </c>
      <c r="D55" s="64">
        <v>1100.96480024</v>
      </c>
      <c r="E55" s="406">
        <v>1186.0398659999998</v>
      </c>
      <c r="F55" s="64">
        <v>1440.48525</v>
      </c>
      <c r="G55" s="406">
        <v>1541.888254</v>
      </c>
      <c r="H55" s="339">
        <v>1467.769522</v>
      </c>
      <c r="I55" s="406">
        <v>1548.1102638999998</v>
      </c>
      <c r="J55" s="339">
        <v>1546.4377716000001</v>
      </c>
      <c r="K55" s="64">
        <v>1595.9373263999998</v>
      </c>
      <c r="L55" s="544">
        <v>1386.9032852</v>
      </c>
      <c r="M55" s="639">
        <v>1375.845</v>
      </c>
      <c r="N55" s="64">
        <v>1030.24</v>
      </c>
      <c r="O55" s="406">
        <v>962.683</v>
      </c>
      <c r="P55" s="64">
        <v>865.128</v>
      </c>
      <c r="Q55" s="406">
        <v>837.513</v>
      </c>
      <c r="R55" s="64">
        <v>796.46</v>
      </c>
      <c r="S55" s="931">
        <v>811.32</v>
      </c>
      <c r="T55" s="66"/>
      <c r="U55" s="66"/>
      <c r="V55" s="90"/>
      <c r="W55" s="548"/>
      <c r="X55" s="90"/>
      <c r="Y55" s="90"/>
      <c r="Z55" s="90"/>
      <c r="AA55" s="90"/>
      <c r="AB55" s="90"/>
      <c r="AC55" s="90"/>
      <c r="AD55" s="90"/>
      <c r="AE55" s="66"/>
    </row>
    <row r="56" spans="1:31" ht="15.75" outlineLevel="2">
      <c r="A56" s="365" t="s">
        <v>69</v>
      </c>
      <c r="B56" s="349" t="s">
        <v>79</v>
      </c>
      <c r="C56" s="406">
        <v>21.548650000000002</v>
      </c>
      <c r="D56" s="64">
        <v>34.27751399188</v>
      </c>
      <c r="E56" s="406">
        <v>46.28996</v>
      </c>
      <c r="F56" s="64">
        <v>47.57042</v>
      </c>
      <c r="G56" s="406">
        <v>38.853370000000005</v>
      </c>
      <c r="H56" s="64">
        <v>49.497870000000006</v>
      </c>
      <c r="I56" s="406">
        <v>78.6138901</v>
      </c>
      <c r="J56" s="339">
        <v>97.02188679999999</v>
      </c>
      <c r="K56" s="406">
        <v>141.2304056</v>
      </c>
      <c r="L56" s="566">
        <v>131.349276</v>
      </c>
      <c r="M56" s="639">
        <v>157.327</v>
      </c>
      <c r="N56" s="64">
        <v>121.68</v>
      </c>
      <c r="O56" s="406">
        <v>134.478</v>
      </c>
      <c r="P56" s="64">
        <v>135.016</v>
      </c>
      <c r="Q56" s="406">
        <v>134.803</v>
      </c>
      <c r="R56" s="64">
        <v>118.487</v>
      </c>
      <c r="S56" s="931">
        <v>130.035</v>
      </c>
      <c r="T56" s="66"/>
      <c r="U56" s="66"/>
      <c r="V56" s="90"/>
      <c r="W56" s="548"/>
      <c r="X56" s="90"/>
      <c r="Y56" s="90"/>
      <c r="Z56" s="90"/>
      <c r="AA56" s="90"/>
      <c r="AB56" s="90"/>
      <c r="AC56" s="90"/>
      <c r="AD56" s="90"/>
      <c r="AE56" s="66"/>
    </row>
    <row r="57" spans="1:31" ht="15.75" outlineLevel="2">
      <c r="A57" s="375" t="s">
        <v>70</v>
      </c>
      <c r="B57" s="409" t="s">
        <v>79</v>
      </c>
      <c r="C57" s="408" t="s">
        <v>79</v>
      </c>
      <c r="D57" s="409" t="s">
        <v>79</v>
      </c>
      <c r="E57" s="408" t="s">
        <v>79</v>
      </c>
      <c r="F57" s="409" t="s">
        <v>79</v>
      </c>
      <c r="G57" s="408" t="s">
        <v>79</v>
      </c>
      <c r="H57" s="409" t="s">
        <v>79</v>
      </c>
      <c r="I57" s="408" t="s">
        <v>79</v>
      </c>
      <c r="J57" s="411" t="s">
        <v>79</v>
      </c>
      <c r="K57" s="408" t="s">
        <v>79</v>
      </c>
      <c r="L57" s="567" t="s">
        <v>79</v>
      </c>
      <c r="M57" s="700">
        <v>30.438</v>
      </c>
      <c r="N57" s="409">
        <v>25.469</v>
      </c>
      <c r="O57" s="408">
        <v>18.884</v>
      </c>
      <c r="P57" s="409">
        <v>25.472</v>
      </c>
      <c r="Q57" s="408">
        <v>21.379</v>
      </c>
      <c r="R57" s="409">
        <v>21.963</v>
      </c>
      <c r="S57" s="932">
        <v>21.733</v>
      </c>
      <c r="T57" s="66"/>
      <c r="U57" s="66"/>
      <c r="V57" s="90"/>
      <c r="W57" s="548"/>
      <c r="X57" s="90"/>
      <c r="Y57" s="90"/>
      <c r="Z57" s="90"/>
      <c r="AA57" s="90"/>
      <c r="AB57" s="90"/>
      <c r="AC57" s="90"/>
      <c r="AD57" s="90"/>
      <c r="AE57" s="66"/>
    </row>
    <row r="58" spans="1:31" ht="15.75" outlineLevel="2">
      <c r="A58" s="365" t="s">
        <v>71</v>
      </c>
      <c r="B58" s="349">
        <v>0</v>
      </c>
      <c r="C58" s="412">
        <v>0</v>
      </c>
      <c r="D58" s="64">
        <v>0</v>
      </c>
      <c r="E58" s="412">
        <v>0</v>
      </c>
      <c r="F58" s="64">
        <v>0</v>
      </c>
      <c r="G58" s="412">
        <v>0</v>
      </c>
      <c r="H58" s="64">
        <v>0</v>
      </c>
      <c r="I58" s="412">
        <v>0</v>
      </c>
      <c r="J58" s="339">
        <v>0</v>
      </c>
      <c r="K58" s="406">
        <v>0</v>
      </c>
      <c r="L58" s="566">
        <v>0</v>
      </c>
      <c r="M58" s="639" t="s">
        <v>88</v>
      </c>
      <c r="N58" s="64" t="s">
        <v>79</v>
      </c>
      <c r="O58" s="412" t="s">
        <v>79</v>
      </c>
      <c r="P58" s="64">
        <v>0</v>
      </c>
      <c r="Q58" s="406">
        <v>0</v>
      </c>
      <c r="R58" s="64">
        <v>0</v>
      </c>
      <c r="S58" s="931">
        <v>0</v>
      </c>
      <c r="T58" s="66"/>
      <c r="U58" s="66"/>
      <c r="V58" s="90"/>
      <c r="W58" s="548"/>
      <c r="X58" s="90"/>
      <c r="Y58" s="90"/>
      <c r="Z58" s="90"/>
      <c r="AA58" s="90"/>
      <c r="AB58" s="90"/>
      <c r="AC58" s="90"/>
      <c r="AD58" s="90"/>
      <c r="AE58" s="66"/>
    </row>
    <row r="59" spans="1:31" ht="15.75" outlineLevel="2">
      <c r="A59" s="365" t="s">
        <v>72</v>
      </c>
      <c r="B59" s="349">
        <v>36.758449999999996</v>
      </c>
      <c r="C59" s="406">
        <v>45.5538833</v>
      </c>
      <c r="D59" s="64">
        <v>80.786732</v>
      </c>
      <c r="E59" s="406">
        <v>146.48685999999998</v>
      </c>
      <c r="F59" s="64">
        <v>271.99217</v>
      </c>
      <c r="G59" s="406">
        <v>244.020994</v>
      </c>
      <c r="H59" s="64">
        <v>288.41634000000005</v>
      </c>
      <c r="I59" s="406">
        <v>376.8786817</v>
      </c>
      <c r="J59" s="64">
        <v>354.1106</v>
      </c>
      <c r="K59" s="406">
        <v>414.9366551</v>
      </c>
      <c r="L59" s="566">
        <v>420.7227457</v>
      </c>
      <c r="M59" s="639">
        <v>558.824</v>
      </c>
      <c r="N59" s="64">
        <v>396.259</v>
      </c>
      <c r="O59" s="406">
        <v>304.749</v>
      </c>
      <c r="P59" s="64">
        <v>319.448</v>
      </c>
      <c r="Q59" s="406">
        <v>324.735</v>
      </c>
      <c r="R59" s="64">
        <v>301.469</v>
      </c>
      <c r="S59" s="931">
        <v>295.18</v>
      </c>
      <c r="T59" s="66"/>
      <c r="U59" s="66"/>
      <c r="V59" s="90"/>
      <c r="W59" s="548"/>
      <c r="X59" s="90"/>
      <c r="Y59" s="90"/>
      <c r="Z59" s="90"/>
      <c r="AA59" s="90"/>
      <c r="AB59" s="90"/>
      <c r="AC59" s="90"/>
      <c r="AD59" s="90"/>
      <c r="AE59" s="66"/>
    </row>
    <row r="60" spans="1:31" ht="15.75" outlineLevel="2">
      <c r="A60" s="365" t="s">
        <v>73</v>
      </c>
      <c r="B60" s="64">
        <v>21.116490000000002</v>
      </c>
      <c r="C60" s="406">
        <v>25.41714</v>
      </c>
      <c r="D60" s="64">
        <v>46.2909105552</v>
      </c>
      <c r="E60" s="406">
        <v>58.86054</v>
      </c>
      <c r="F60" s="64">
        <v>94.452725</v>
      </c>
      <c r="G60" s="406">
        <v>114.314532</v>
      </c>
      <c r="H60" s="339">
        <v>118.20321000000001</v>
      </c>
      <c r="I60" s="406">
        <v>117.7486916</v>
      </c>
      <c r="J60" s="339">
        <v>183.1140698</v>
      </c>
      <c r="K60" s="64">
        <v>256.3269894</v>
      </c>
      <c r="L60" s="544">
        <v>240.2446296</v>
      </c>
      <c r="M60" s="639">
        <v>259.443</v>
      </c>
      <c r="N60" s="64">
        <v>249.161</v>
      </c>
      <c r="O60" s="406">
        <v>251.064</v>
      </c>
      <c r="P60" s="64">
        <v>246.414</v>
      </c>
      <c r="Q60" s="406">
        <v>258.606</v>
      </c>
      <c r="R60" s="64">
        <v>219.706</v>
      </c>
      <c r="S60" s="931">
        <v>251.781</v>
      </c>
      <c r="T60" s="66"/>
      <c r="U60" s="66"/>
      <c r="V60" s="90"/>
      <c r="W60" s="548"/>
      <c r="X60" s="90"/>
      <c r="Y60" s="90"/>
      <c r="Z60" s="90"/>
      <c r="AA60" s="90"/>
      <c r="AB60" s="90"/>
      <c r="AC60" s="90"/>
      <c r="AD60" s="90"/>
      <c r="AE60" s="66"/>
    </row>
    <row r="61" spans="1:31" ht="15.75" outlineLevel="2">
      <c r="A61" s="365" t="s">
        <v>74</v>
      </c>
      <c r="B61" s="349" t="s">
        <v>79</v>
      </c>
      <c r="C61" s="406" t="s">
        <v>79</v>
      </c>
      <c r="D61" s="64" t="s">
        <v>79</v>
      </c>
      <c r="E61" s="406" t="s">
        <v>79</v>
      </c>
      <c r="F61" s="64" t="s">
        <v>79</v>
      </c>
      <c r="G61" s="406" t="s">
        <v>79</v>
      </c>
      <c r="H61" s="64" t="s">
        <v>79</v>
      </c>
      <c r="I61" s="406" t="s">
        <v>79</v>
      </c>
      <c r="J61" s="339" t="s">
        <v>79</v>
      </c>
      <c r="K61" s="406" t="s">
        <v>79</v>
      </c>
      <c r="L61" s="566">
        <v>89.01713000000001</v>
      </c>
      <c r="M61" s="639">
        <v>94.103</v>
      </c>
      <c r="N61" s="64">
        <v>75.558</v>
      </c>
      <c r="O61" s="406">
        <v>76.914</v>
      </c>
      <c r="P61" s="64">
        <v>77.939</v>
      </c>
      <c r="Q61" s="406">
        <v>80.69</v>
      </c>
      <c r="R61" s="64">
        <v>84.224</v>
      </c>
      <c r="S61" s="931">
        <v>85.768</v>
      </c>
      <c r="T61" s="66"/>
      <c r="U61" s="66"/>
      <c r="V61" s="90"/>
      <c r="W61" s="548"/>
      <c r="X61" s="90"/>
      <c r="Y61" s="90"/>
      <c r="Z61" s="90"/>
      <c r="AA61" s="90"/>
      <c r="AB61" s="90"/>
      <c r="AC61" s="90"/>
      <c r="AD61" s="90"/>
      <c r="AE61" s="66"/>
    </row>
    <row r="62" spans="1:31" ht="15.75" outlineLevel="2">
      <c r="A62" s="365" t="s">
        <v>75</v>
      </c>
      <c r="B62" s="64">
        <v>55.292339999999996</v>
      </c>
      <c r="C62" s="406">
        <v>82.40152</v>
      </c>
      <c r="D62" s="64">
        <v>107.68012</v>
      </c>
      <c r="E62" s="406">
        <v>160.12168</v>
      </c>
      <c r="F62" s="64">
        <v>208.66913</v>
      </c>
      <c r="G62" s="406">
        <v>272.96339240000003</v>
      </c>
      <c r="H62" s="64">
        <v>351.82173</v>
      </c>
      <c r="I62" s="406">
        <v>419.5050934</v>
      </c>
      <c r="J62" s="339">
        <v>498.58415</v>
      </c>
      <c r="K62" s="406">
        <v>514.90707</v>
      </c>
      <c r="L62" s="566">
        <v>506.09408793</v>
      </c>
      <c r="M62" s="639">
        <v>305.967</v>
      </c>
      <c r="N62" s="64">
        <v>430.375</v>
      </c>
      <c r="O62" s="406">
        <v>403.701</v>
      </c>
      <c r="P62" s="64">
        <v>386.75</v>
      </c>
      <c r="Q62" s="406">
        <v>367.914</v>
      </c>
      <c r="R62" s="64">
        <v>339.034</v>
      </c>
      <c r="S62" s="931">
        <v>333.281</v>
      </c>
      <c r="T62" s="66"/>
      <c r="U62" s="66"/>
      <c r="V62" s="90"/>
      <c r="W62" s="548"/>
      <c r="X62" s="90"/>
      <c r="Y62" s="90"/>
      <c r="Z62" s="90"/>
      <c r="AA62" s="90"/>
      <c r="AB62" s="90"/>
      <c r="AC62" s="90"/>
      <c r="AD62" s="90"/>
      <c r="AE62" s="66"/>
    </row>
    <row r="63" spans="1:32" ht="15.75" outlineLevel="2">
      <c r="A63" s="375" t="s">
        <v>76</v>
      </c>
      <c r="B63" s="409" t="s">
        <v>79</v>
      </c>
      <c r="C63" s="408" t="s">
        <v>79</v>
      </c>
      <c r="D63" s="409" t="s">
        <v>79</v>
      </c>
      <c r="E63" s="408" t="s">
        <v>79</v>
      </c>
      <c r="F63" s="409" t="s">
        <v>79</v>
      </c>
      <c r="G63" s="408" t="s">
        <v>79</v>
      </c>
      <c r="H63" s="409" t="s">
        <v>79</v>
      </c>
      <c r="I63" s="408" t="s">
        <v>79</v>
      </c>
      <c r="J63" s="411" t="s">
        <v>79</v>
      </c>
      <c r="K63" s="408" t="s">
        <v>79</v>
      </c>
      <c r="L63" s="567" t="s">
        <v>79</v>
      </c>
      <c r="M63" s="700">
        <v>26.493</v>
      </c>
      <c r="N63" s="409">
        <v>22.299</v>
      </c>
      <c r="O63" s="408">
        <v>19.277</v>
      </c>
      <c r="P63" s="409">
        <v>16.618</v>
      </c>
      <c r="Q63" s="408">
        <v>14.038</v>
      </c>
      <c r="R63" s="409">
        <v>12.285</v>
      </c>
      <c r="S63" s="932">
        <v>10.413</v>
      </c>
      <c r="U63" s="66"/>
      <c r="W63" s="548"/>
      <c r="AF63" s="68"/>
    </row>
    <row r="64" spans="1:49" ht="16.5" outlineLevel="1" thickBot="1">
      <c r="A64" s="377" t="s">
        <v>80</v>
      </c>
      <c r="B64" s="545">
        <v>1958.7141399999998</v>
      </c>
      <c r="C64" s="546">
        <v>3200.6013894</v>
      </c>
      <c r="D64" s="545">
        <v>5540.48831098068</v>
      </c>
      <c r="E64" s="546">
        <v>7580.022832590001</v>
      </c>
      <c r="F64" s="545">
        <v>9331.763684399997</v>
      </c>
      <c r="G64" s="546">
        <v>10930.1445488</v>
      </c>
      <c r="H64" s="545">
        <v>13708.52417491305</v>
      </c>
      <c r="I64" s="546">
        <v>15727.618618600001</v>
      </c>
      <c r="J64" s="547">
        <v>17888.4075427</v>
      </c>
      <c r="K64" s="546">
        <v>19623.804597576</v>
      </c>
      <c r="L64" s="568">
        <v>18961.06868273</v>
      </c>
      <c r="M64" s="701">
        <v>19024.937092878343</v>
      </c>
      <c r="N64" s="545">
        <v>14520.562</v>
      </c>
      <c r="O64" s="838">
        <v>12546.945</v>
      </c>
      <c r="P64" s="880">
        <v>11663.204</v>
      </c>
      <c r="Q64" s="838">
        <v>11511.249</v>
      </c>
      <c r="R64" s="880">
        <v>10581.626</v>
      </c>
      <c r="S64" s="978">
        <v>10883.683</v>
      </c>
      <c r="V64" s="549"/>
      <c r="W64" s="549"/>
      <c r="X64" s="549"/>
      <c r="Y64" s="548"/>
      <c r="Z64" s="549"/>
      <c r="AA64" s="549"/>
      <c r="AB64" s="549"/>
      <c r="AC64" s="549"/>
      <c r="AD64" s="549"/>
      <c r="AE64" s="68"/>
      <c r="AG64" s="68"/>
      <c r="AH64" s="68"/>
      <c r="AI64" s="68"/>
      <c r="AJ64" s="68"/>
      <c r="AK64" s="68"/>
      <c r="AL64" s="68"/>
      <c r="AM64" s="68"/>
      <c r="AN64" s="68"/>
      <c r="AO64" s="68"/>
      <c r="AP64" s="68"/>
      <c r="AQ64" s="68"/>
      <c r="AR64" s="68"/>
      <c r="AS64" s="68"/>
      <c r="AT64" s="68"/>
      <c r="AU64" s="68"/>
      <c r="AV64" s="68"/>
      <c r="AW64" s="68"/>
    </row>
    <row r="65" spans="1:11" ht="6" customHeight="1" outlineLevel="1">
      <c r="A65" s="7"/>
      <c r="B65" s="67"/>
      <c r="C65" s="67"/>
      <c r="D65" s="67"/>
      <c r="E65" s="67"/>
      <c r="F65" s="7"/>
      <c r="G65" s="7"/>
      <c r="H65" s="7"/>
      <c r="I65" s="7"/>
      <c r="J65" s="7"/>
      <c r="K65" s="7"/>
    </row>
    <row r="66" spans="1:11" ht="15.75" customHeight="1" outlineLevel="1">
      <c r="A66" s="7" t="s">
        <v>343</v>
      </c>
      <c r="B66" s="67"/>
      <c r="C66" s="67"/>
      <c r="D66" s="67"/>
      <c r="E66" s="67"/>
      <c r="F66" s="7"/>
      <c r="G66" s="7"/>
      <c r="H66" s="7"/>
      <c r="I66" s="7"/>
      <c r="J66" s="7"/>
      <c r="K66" s="7"/>
    </row>
    <row r="67" spans="1:32" ht="30" customHeight="1">
      <c r="A67" s="1010" t="s">
        <v>231</v>
      </c>
      <c r="B67" s="1010"/>
      <c r="C67" s="1010"/>
      <c r="D67" s="1010"/>
      <c r="E67" s="1010"/>
      <c r="F67" s="1010"/>
      <c r="G67" s="1010"/>
      <c r="H67" s="1010"/>
      <c r="I67" s="1010"/>
      <c r="J67" s="1010"/>
      <c r="K67" s="1010"/>
      <c r="L67" s="1010"/>
      <c r="M67" s="1175"/>
      <c r="N67" s="1175"/>
      <c r="O67" s="1175"/>
      <c r="P67" s="1175"/>
      <c r="Q67" s="1175"/>
      <c r="R67" s="1175"/>
      <c r="S67" s="1175"/>
      <c r="V67" s="90"/>
      <c r="W67" s="90"/>
      <c r="X67" s="90"/>
      <c r="Y67" s="90"/>
      <c r="Z67" s="90"/>
      <c r="AA67" s="90"/>
      <c r="AB67" s="90"/>
      <c r="AC67" s="90"/>
      <c r="AD67" s="90"/>
      <c r="AE67" s="66"/>
      <c r="AF67" s="66"/>
    </row>
    <row r="68" spans="1:37" ht="15.75" customHeight="1">
      <c r="A68" s="1216"/>
      <c r="B68" s="1216"/>
      <c r="C68" s="1216"/>
      <c r="D68" s="1216"/>
      <c r="E68" s="67"/>
      <c r="F68" s="7"/>
      <c r="G68" s="7"/>
      <c r="H68" s="7"/>
      <c r="I68" s="7"/>
      <c r="J68" s="7"/>
      <c r="K68" s="7"/>
      <c r="L68" s="66"/>
      <c r="V68" s="549"/>
      <c r="W68" s="549"/>
      <c r="X68" s="549"/>
      <c r="Y68" s="549"/>
      <c r="Z68" s="549"/>
      <c r="AA68" s="549"/>
      <c r="AB68" s="549"/>
      <c r="AC68" s="549"/>
      <c r="AD68" s="549"/>
      <c r="AE68" s="68"/>
      <c r="AF68" s="68"/>
      <c r="AG68" s="68"/>
      <c r="AH68" s="68"/>
      <c r="AI68" s="68"/>
      <c r="AJ68" s="68"/>
      <c r="AK68" s="68"/>
    </row>
    <row r="69" ht="15.75">
      <c r="H69" s="66"/>
    </row>
    <row r="70" spans="4:5" ht="15.75">
      <c r="D70" s="69"/>
      <c r="E70" s="69"/>
    </row>
    <row r="73" ht="15.75">
      <c r="D73" s="65"/>
    </row>
  </sheetData>
  <mergeCells count="14">
    <mergeCell ref="A68:D68"/>
    <mergeCell ref="C6:D6"/>
    <mergeCell ref="E6:F6"/>
    <mergeCell ref="G6:H6"/>
    <mergeCell ref="A6:A7"/>
    <mergeCell ref="A67:S67"/>
    <mergeCell ref="A1:S1"/>
    <mergeCell ref="A2:S3"/>
    <mergeCell ref="A4:S4"/>
    <mergeCell ref="M6:N6"/>
    <mergeCell ref="I6:J6"/>
    <mergeCell ref="K6:L6"/>
    <mergeCell ref="O6:P6"/>
    <mergeCell ref="Q6:R6"/>
  </mergeCells>
  <printOptions horizontalCentered="1"/>
  <pageMargins left="0.4" right="0.4" top="0.5" bottom="0.5" header="0" footer="0"/>
  <pageSetup fitToHeight="1" fitToWidth="1" horizontalDpi="600" verticalDpi="600" orientation="portrait" scale="68" r:id="rId1"/>
  <headerFooter alignWithMargins="0">
    <oddFooter xml:space="preserve">&amp;R </oddFooter>
  </headerFooter>
</worksheet>
</file>

<file path=xl/worksheets/sheet19.xml><?xml version="1.0" encoding="utf-8"?>
<worksheet xmlns="http://schemas.openxmlformats.org/spreadsheetml/2006/main" xmlns:r="http://schemas.openxmlformats.org/officeDocument/2006/relationships">
  <dimension ref="A1:P142"/>
  <sheetViews>
    <sheetView workbookViewId="0" topLeftCell="A1">
      <selection activeCell="A47" sqref="A47"/>
    </sheetView>
  </sheetViews>
  <sheetFormatPr defaultColWidth="9.140625" defaultRowHeight="12.75"/>
  <cols>
    <col min="1" max="1" width="20.00390625" style="0" customWidth="1"/>
    <col min="2" max="2" width="13.421875" style="0" customWidth="1"/>
    <col min="3" max="3" width="11.7109375" style="0" customWidth="1"/>
    <col min="4" max="4" width="12.28125" style="0" bestFit="1" customWidth="1"/>
    <col min="5" max="6" width="10.421875" style="0" customWidth="1"/>
    <col min="7" max="8" width="10.140625" style="0" customWidth="1"/>
    <col min="9" max="9" width="10.28125" style="0" customWidth="1"/>
    <col min="10" max="10" width="10.140625" style="0" customWidth="1"/>
    <col min="11" max="11" width="10.00390625" style="0" customWidth="1"/>
    <col min="12" max="12" width="9.8515625" style="0" customWidth="1"/>
    <col min="13" max="14" width="10.28125" style="0" customWidth="1"/>
    <col min="15" max="15" width="9.8515625" style="0" customWidth="1"/>
  </cols>
  <sheetData>
    <row r="1" ht="18">
      <c r="A1" s="851" t="s">
        <v>272</v>
      </c>
    </row>
    <row r="3" ht="12.75">
      <c r="A3" s="190" t="s">
        <v>271</v>
      </c>
    </row>
    <row r="4" spans="1:3" ht="12.75">
      <c r="A4" s="190"/>
      <c r="B4" t="s">
        <v>1</v>
      </c>
      <c r="C4" t="s">
        <v>99</v>
      </c>
    </row>
    <row r="5" spans="1:3" ht="12.75">
      <c r="A5" s="110" t="s">
        <v>230</v>
      </c>
      <c r="B5" s="307">
        <f>1!B5/1000000</f>
        <v>181.202853</v>
      </c>
      <c r="C5" s="307">
        <f>1!C5/1000000</f>
        <v>8.194243</v>
      </c>
    </row>
    <row r="6" spans="1:3" ht="12.75">
      <c r="A6" s="113" t="s">
        <v>12</v>
      </c>
      <c r="B6" s="307">
        <f>1!B7/1000000</f>
        <v>179.648725</v>
      </c>
      <c r="C6" s="307">
        <f>1!C7/1000000</f>
        <v>11.557381</v>
      </c>
    </row>
    <row r="7" spans="1:3" ht="12.75">
      <c r="A7" s="110" t="s">
        <v>13</v>
      </c>
      <c r="B7" s="307">
        <f>1!B8/1000000</f>
        <v>177.561022</v>
      </c>
      <c r="C7" s="307">
        <f>1!C8/1000000</f>
        <v>14.871409</v>
      </c>
    </row>
    <row r="8" spans="1:3" ht="12.75">
      <c r="A8" s="113" t="s">
        <v>14</v>
      </c>
      <c r="B8" s="307">
        <f>1!B10/1000000</f>
        <v>174.752275</v>
      </c>
      <c r="C8" s="307">
        <f>1!C10/1000000</f>
        <v>17.274727</v>
      </c>
    </row>
    <row r="9" spans="1:3" ht="12.75">
      <c r="A9" s="110" t="s">
        <v>15</v>
      </c>
      <c r="B9" s="307">
        <f>1!B11/1000000</f>
        <v>171.917359</v>
      </c>
      <c r="C9" s="307">
        <f>1!C11/1000000</f>
        <v>19.653441</v>
      </c>
    </row>
    <row r="10" spans="1:3" ht="12.75">
      <c r="A10" s="113" t="s">
        <v>16</v>
      </c>
      <c r="B10" s="307">
        <f>1!B13/1000000</f>
        <v>167.330006</v>
      </c>
      <c r="C10" s="307">
        <f>1!C13/1000000</f>
        <v>21.644928</v>
      </c>
    </row>
    <row r="11" spans="1:3" ht="12.75">
      <c r="A11" s="110" t="s">
        <v>17</v>
      </c>
      <c r="B11" s="307">
        <f>1!B14/1000000</f>
        <v>164.386452</v>
      </c>
      <c r="C11" s="307">
        <f>1!C14/1000000</f>
        <v>24.863691</v>
      </c>
    </row>
    <row r="12" spans="1:3" ht="12.75">
      <c r="A12" s="113" t="s">
        <v>89</v>
      </c>
      <c r="B12" s="307">
        <f>1!B16/1000000</f>
        <v>158.274538</v>
      </c>
      <c r="C12" s="307">
        <f>1!C16/1000000</f>
        <v>26.985345</v>
      </c>
    </row>
    <row r="13" spans="1:3" ht="12.75">
      <c r="A13" s="113" t="s">
        <v>98</v>
      </c>
      <c r="B13" s="307">
        <f>1!B17/1000000</f>
        <v>153.157843</v>
      </c>
      <c r="C13" s="307">
        <f>1!C17/1000000</f>
        <v>29.775438</v>
      </c>
    </row>
    <row r="14" spans="1:3" ht="12.75">
      <c r="A14" s="113" t="s">
        <v>121</v>
      </c>
      <c r="B14" s="307">
        <f>1!B19/1000000</f>
        <v>147.993218</v>
      </c>
      <c r="C14" s="307">
        <f>1!C19/1000000</f>
        <v>32.033915</v>
      </c>
    </row>
    <row r="15" spans="1:3" ht="12.75">
      <c r="A15" s="113" t="s">
        <v>123</v>
      </c>
      <c r="B15" s="307">
        <f>1!B20/1000000</f>
        <v>144.809899</v>
      </c>
      <c r="C15" s="307">
        <f>1!C20/1000000</f>
        <v>32.880812</v>
      </c>
    </row>
    <row r="16" spans="1:3" ht="12.75">
      <c r="A16" s="110" t="s">
        <v>125</v>
      </c>
      <c r="B16" s="307">
        <f>1!B22/1000000</f>
        <v>143.757708</v>
      </c>
      <c r="C16" s="307">
        <f>1!C22/1000000</f>
        <v>33.975336</v>
      </c>
    </row>
    <row r="17" spans="1:15" ht="12.75">
      <c r="A17" s="110" t="s">
        <v>236</v>
      </c>
      <c r="B17" s="307">
        <f>1!B23/1000000</f>
        <v>143.773101</v>
      </c>
      <c r="C17" s="307">
        <f>1!C23/1000000</f>
        <v>31.387839</v>
      </c>
      <c r="D17" s="110"/>
      <c r="E17" s="113"/>
      <c r="F17" s="110"/>
      <c r="G17" s="110"/>
      <c r="H17" s="110"/>
      <c r="I17" s="110"/>
      <c r="J17" s="110"/>
      <c r="K17" s="110"/>
      <c r="L17" s="110"/>
      <c r="M17" s="110"/>
      <c r="N17" s="110"/>
      <c r="O17" s="110"/>
    </row>
    <row r="18" spans="1:15" ht="12.75">
      <c r="A18" s="110" t="s">
        <v>252</v>
      </c>
      <c r="B18" s="307">
        <f>1!B25/1000000</f>
        <v>142.293047</v>
      </c>
      <c r="C18" s="307">
        <f>1!C25/1000000</f>
        <v>29.896109</v>
      </c>
      <c r="D18" s="21"/>
      <c r="E18" s="21"/>
      <c r="F18" s="21"/>
      <c r="G18" s="21"/>
      <c r="H18" s="21"/>
      <c r="I18" s="21"/>
      <c r="J18" s="21"/>
      <c r="K18" s="21"/>
      <c r="L18" s="21"/>
      <c r="M18" s="21"/>
      <c r="N18" s="21"/>
      <c r="O18" s="21"/>
    </row>
    <row r="19" spans="1:3" ht="12.75">
      <c r="A19" s="110" t="s">
        <v>270</v>
      </c>
      <c r="B19" s="307">
        <f>1!B26/1000000</f>
        <v>138.833928</v>
      </c>
      <c r="C19" s="307">
        <f>1!C26/1000000</f>
        <v>28.625971</v>
      </c>
    </row>
    <row r="20" spans="1:3" ht="12.75">
      <c r="A20" s="110" t="s">
        <v>330</v>
      </c>
      <c r="B20" s="307">
        <f>1!B28/1000000</f>
        <v>134.640143</v>
      </c>
      <c r="C20" s="307">
        <f>1!C28/1000000</f>
        <v>28.72922</v>
      </c>
    </row>
    <row r="21" spans="1:3" ht="12.75">
      <c r="A21" s="110" t="s">
        <v>331</v>
      </c>
      <c r="B21" s="307">
        <f>1!B29/1000000</f>
        <v>129.692836</v>
      </c>
      <c r="C21" s="307">
        <f>1!C29/1000000</f>
        <v>28.725315</v>
      </c>
    </row>
    <row r="22" spans="1:3" ht="12.75">
      <c r="A22" s="110" t="s">
        <v>336</v>
      </c>
      <c r="B22" s="307">
        <f>1!B31/1000000</f>
        <v>124.605542</v>
      </c>
      <c r="C22" s="307">
        <f>1!C31/1000000</f>
        <v>30.049305</v>
      </c>
    </row>
    <row r="23" ht="12.75">
      <c r="A23" s="110"/>
    </row>
    <row r="24" ht="12.75">
      <c r="A24" s="190" t="s">
        <v>273</v>
      </c>
    </row>
    <row r="25" spans="1:3" ht="12.75">
      <c r="A25" s="190"/>
      <c r="B25" t="s">
        <v>18</v>
      </c>
      <c r="C25" t="s">
        <v>10</v>
      </c>
    </row>
    <row r="26" spans="1:3" ht="12.75">
      <c r="A26" s="110" t="s">
        <v>230</v>
      </c>
      <c r="B26" s="19">
        <f>2!E8/100</f>
        <v>0.7709287034790782</v>
      </c>
      <c r="C26" s="19">
        <f>2!J8/100</f>
        <v>0.41110590813574843</v>
      </c>
    </row>
    <row r="27" spans="1:3" ht="12.75">
      <c r="A27" s="113" t="s">
        <v>12</v>
      </c>
      <c r="B27" s="19">
        <f>2!E10/100</f>
        <v>0.782449993346738</v>
      </c>
      <c r="C27" s="19">
        <f>2!J10/100</f>
        <v>0.3962404054863295</v>
      </c>
    </row>
    <row r="28" spans="1:3" ht="12.75">
      <c r="A28" s="110" t="s">
        <v>13</v>
      </c>
      <c r="B28" s="19">
        <f>2!E11/100</f>
        <v>0.7818388798218338</v>
      </c>
      <c r="C28" s="19">
        <f>2!J11/100</f>
        <v>0.4451811726135432</v>
      </c>
    </row>
    <row r="29" spans="1:3" ht="12.75">
      <c r="A29" s="113" t="s">
        <v>14</v>
      </c>
      <c r="B29" s="19">
        <f>2!E13/100</f>
        <v>0.7698376680966128</v>
      </c>
      <c r="C29" s="19">
        <f>2!J13/100</f>
        <v>0.4511255859036152</v>
      </c>
    </row>
    <row r="30" spans="1:3" ht="12.75">
      <c r="A30" s="110" t="s">
        <v>15</v>
      </c>
      <c r="B30" s="19">
        <f>2!E14/100</f>
        <v>0.7754895738283183</v>
      </c>
      <c r="C30" s="19">
        <f>2!J14/100</f>
        <v>0.4828187026943526</v>
      </c>
    </row>
    <row r="31" spans="1:3" ht="12.75">
      <c r="A31" s="113" t="s">
        <v>16</v>
      </c>
      <c r="B31" s="19">
        <f>2!E16/100</f>
        <v>0.7825095538537182</v>
      </c>
      <c r="C31" s="19">
        <f>2!J16/100</f>
        <v>0.5119294380558808</v>
      </c>
    </row>
    <row r="32" spans="1:3" ht="12.75">
      <c r="A32" s="110" t="s">
        <v>17</v>
      </c>
      <c r="B32" s="19">
        <f>2!E17/100</f>
        <v>0.7755791102302457</v>
      </c>
      <c r="C32" s="19">
        <f>2!J17/100</f>
        <v>0.587543280701924</v>
      </c>
    </row>
    <row r="33" spans="1:3" ht="12.75">
      <c r="A33" s="113" t="s">
        <v>89</v>
      </c>
      <c r="B33" s="19">
        <f>2!E19/100</f>
        <v>0.7744361873431467</v>
      </c>
      <c r="C33" s="19">
        <f>2!J19/100</f>
        <v>0.6214692166008551</v>
      </c>
    </row>
    <row r="34" spans="1:3" ht="12.75">
      <c r="A34" s="113" t="s">
        <v>98</v>
      </c>
      <c r="B34" s="19">
        <f>2!E20/100</f>
        <v>0.7747488766017682</v>
      </c>
      <c r="C34" s="19">
        <f>2!J20/100</f>
        <v>0.6281092910606386</v>
      </c>
    </row>
    <row r="35" spans="1:3" ht="12.75">
      <c r="A35" s="113" t="s">
        <v>121</v>
      </c>
      <c r="B35" s="19">
        <f>2!E22/100</f>
        <v>0.773909573653571</v>
      </c>
      <c r="C35" s="19">
        <f>2!J22/100</f>
        <v>0.6515518165092528</v>
      </c>
    </row>
    <row r="36" spans="1:3" ht="12.75">
      <c r="A36" s="113" t="s">
        <v>123</v>
      </c>
      <c r="B36" s="19">
        <f>2!E23/100</f>
        <v>0.7738035938309991</v>
      </c>
      <c r="C36" s="19">
        <f>2!J23/100</f>
        <v>0.6025310869238875</v>
      </c>
    </row>
    <row r="37" spans="1:3" ht="12.75">
      <c r="A37" s="110" t="s">
        <v>125</v>
      </c>
      <c r="B37" s="19">
        <f>2!E25/100</f>
        <v>0.66303011276504</v>
      </c>
      <c r="C37" s="19">
        <f>2!J25/100</f>
        <v>0.48088167575347435</v>
      </c>
    </row>
    <row r="38" spans="1:6" ht="12.75">
      <c r="A38" s="110" t="s">
        <v>236</v>
      </c>
      <c r="B38" s="19">
        <f>2!E26/100</f>
        <v>0.6565381517367425</v>
      </c>
      <c r="C38" s="19">
        <f>2!J26/100</f>
        <v>0.44199701037079997</v>
      </c>
      <c r="D38" s="21"/>
      <c r="E38" s="21"/>
      <c r="F38" s="21"/>
    </row>
    <row r="39" spans="1:6" ht="12.75">
      <c r="A39" s="110" t="s">
        <v>252</v>
      </c>
      <c r="B39" s="19">
        <f>2!E28/100</f>
        <v>0.6497388449345667</v>
      </c>
      <c r="C39" s="19">
        <f>2!J28/100</f>
        <v>0.4172594500508411</v>
      </c>
      <c r="D39" s="19"/>
      <c r="E39" s="19"/>
      <c r="F39" s="19"/>
    </row>
    <row r="40" spans="1:3" ht="12.75">
      <c r="A40" s="110" t="s">
        <v>270</v>
      </c>
      <c r="B40" s="19">
        <f>2!E29/100</f>
        <v>0.6422532322214495</v>
      </c>
      <c r="C40" s="19">
        <f>2!J29/100</f>
        <v>0.42656991443189823</v>
      </c>
    </row>
    <row r="41" spans="1:3" ht="12.75">
      <c r="A41" s="110" t="s">
        <v>330</v>
      </c>
      <c r="B41" s="19">
        <f>2!E31/100</f>
        <v>0.6360163773741685</v>
      </c>
      <c r="C41" s="19">
        <f>2!J31/100</f>
        <v>0.4217696825740483</v>
      </c>
    </row>
    <row r="42" spans="1:3" ht="12.75">
      <c r="A42" s="110" t="s">
        <v>331</v>
      </c>
      <c r="B42" s="19">
        <f>2!E32/100</f>
        <v>0.6307083993444326</v>
      </c>
      <c r="C42" s="19">
        <f>2!J32/100</f>
        <v>0.4195166876324942</v>
      </c>
    </row>
    <row r="43" spans="1:3" ht="12.75">
      <c r="A43" s="110" t="s">
        <v>336</v>
      </c>
      <c r="B43" s="19">
        <f>2!E34/100</f>
        <v>0.6216171829660674</v>
      </c>
      <c r="C43" s="19">
        <f>2!J34/100</f>
        <v>0.41251479859517554</v>
      </c>
    </row>
    <row r="44" ht="12.75">
      <c r="A44" s="110"/>
    </row>
    <row r="45" ht="12.75">
      <c r="A45" s="190" t="s">
        <v>274</v>
      </c>
    </row>
    <row r="46" spans="1:15" ht="12.75">
      <c r="A46" s="23" t="s">
        <v>100</v>
      </c>
      <c r="B46" s="23" t="s">
        <v>19</v>
      </c>
      <c r="C46" s="856" t="s">
        <v>136</v>
      </c>
      <c r="D46" s="110"/>
      <c r="E46" s="113"/>
      <c r="F46" s="110"/>
      <c r="G46" s="110"/>
      <c r="H46" s="110"/>
      <c r="I46" s="110"/>
      <c r="J46" s="110"/>
      <c r="K46" s="110"/>
      <c r="L46" s="110"/>
      <c r="M46" s="110"/>
      <c r="N46" s="110"/>
      <c r="O46" s="110"/>
    </row>
    <row r="47" spans="1:15" ht="12.75">
      <c r="A47" s="980">
        <f>3!H34</f>
        <v>20.208999842092854</v>
      </c>
      <c r="B47" s="980">
        <f>3!I34</f>
        <v>36.21941672195081</v>
      </c>
      <c r="C47" s="980">
        <f>3!J34</f>
        <v>43.57158343595634</v>
      </c>
      <c r="D47" s="798"/>
      <c r="E47" s="798"/>
      <c r="F47" s="798"/>
      <c r="G47" s="798"/>
      <c r="H47" s="798"/>
      <c r="I47" s="798"/>
      <c r="J47" s="798"/>
      <c r="K47" s="798"/>
      <c r="L47" s="798"/>
      <c r="M47" s="798"/>
      <c r="N47" s="798"/>
      <c r="O47" s="798"/>
    </row>
    <row r="49" ht="12.75">
      <c r="A49" s="190" t="s">
        <v>275</v>
      </c>
    </row>
    <row r="50" ht="12.75">
      <c r="A50" s="190"/>
    </row>
    <row r="51" spans="1:4" ht="15">
      <c r="A51" s="129" t="s">
        <v>104</v>
      </c>
      <c r="B51" s="19">
        <f>4!S11/100</f>
        <v>0.01179814852082914</v>
      </c>
      <c r="C51">
        <f>B51/100</f>
        <v>0.0001179814852082914</v>
      </c>
      <c r="D51" s="21">
        <f>4!C11</f>
        <v>159008</v>
      </c>
    </row>
    <row r="52" spans="1:4" ht="15">
      <c r="A52" s="129" t="s">
        <v>106</v>
      </c>
      <c r="B52" s="19">
        <f>4!S13/100</f>
        <v>0.016636796242506642</v>
      </c>
      <c r="C52">
        <f aca="true" t="shared" si="0" ref="C52:C70">B52/100</f>
        <v>0.00016636796242506643</v>
      </c>
      <c r="D52" s="21">
        <f>4!C13</f>
        <v>161810</v>
      </c>
    </row>
    <row r="53" spans="1:4" ht="15">
      <c r="A53" s="129" t="s">
        <v>108</v>
      </c>
      <c r="B53" s="19">
        <f>4!S14/100</f>
        <v>0.020794100137290873</v>
      </c>
      <c r="C53">
        <f t="shared" si="0"/>
        <v>0.00020794100137290874</v>
      </c>
      <c r="D53" s="21">
        <f>4!C14</f>
        <v>164614</v>
      </c>
    </row>
    <row r="54" spans="1:4" ht="15">
      <c r="A54" s="145" t="s">
        <v>111</v>
      </c>
      <c r="B54" s="19">
        <f>4!S16/100</f>
        <v>0.025529827667681557</v>
      </c>
      <c r="C54">
        <f t="shared" si="0"/>
        <v>0.00025529827667681557</v>
      </c>
      <c r="D54" s="21">
        <f>4!C16</f>
        <v>167177</v>
      </c>
    </row>
    <row r="55" spans="1:4" ht="15">
      <c r="A55" s="145" t="s">
        <v>11</v>
      </c>
      <c r="B55" s="19">
        <f>4!S17/100</f>
        <v>0.03198244389973836</v>
      </c>
      <c r="C55">
        <f t="shared" si="0"/>
        <v>0.0003198244389973836</v>
      </c>
      <c r="D55" s="21">
        <f>4!C17</f>
        <v>187189.635</v>
      </c>
    </row>
    <row r="56" spans="1:4" ht="15">
      <c r="A56" s="145" t="s">
        <v>12</v>
      </c>
      <c r="B56" s="19">
        <f>4!S19/100</f>
        <v>0.044717345676009594</v>
      </c>
      <c r="C56">
        <f t="shared" si="0"/>
        <v>0.00044717345676009593</v>
      </c>
      <c r="D56" s="21">
        <f>4!C19</f>
        <v>188058.188</v>
      </c>
    </row>
    <row r="57" spans="1:4" ht="15">
      <c r="A57" s="129" t="s">
        <v>13</v>
      </c>
      <c r="B57" s="19">
        <f>4!S20/100</f>
        <v>0.056645547995622936</v>
      </c>
      <c r="C57">
        <f t="shared" si="0"/>
        <v>0.0005664554799562294</v>
      </c>
      <c r="D57" s="21">
        <f>4!C20</f>
        <v>188223.01799999998</v>
      </c>
    </row>
    <row r="58" spans="1:4" ht="15">
      <c r="A58" s="145" t="s">
        <v>112</v>
      </c>
      <c r="B58" s="19">
        <f>4!S22/100</f>
        <v>0.06595449193901426</v>
      </c>
      <c r="C58">
        <f t="shared" si="0"/>
        <v>0.0006595449193901425</v>
      </c>
      <c r="D58" s="21">
        <f>4!C22</f>
        <v>187091.821</v>
      </c>
    </row>
    <row r="59" spans="1:4" ht="15">
      <c r="A59" s="129" t="s">
        <v>15</v>
      </c>
      <c r="B59" s="19">
        <f>4!S23/100</f>
        <v>0.07267810378724307</v>
      </c>
      <c r="C59">
        <f t="shared" si="0"/>
        <v>0.0007267810378724307</v>
      </c>
      <c r="D59" s="21">
        <f>4!C23</f>
        <v>185391.243</v>
      </c>
    </row>
    <row r="60" spans="1:4" ht="15">
      <c r="A60" s="129" t="s">
        <v>16</v>
      </c>
      <c r="B60" s="19">
        <f>4!S25/100</f>
        <v>0.08234232559947509</v>
      </c>
      <c r="C60">
        <f t="shared" si="0"/>
        <v>0.0008234232559947509</v>
      </c>
      <c r="D60" s="21">
        <f>4!C25</f>
        <v>182344.69199999998</v>
      </c>
    </row>
    <row r="61" spans="1:4" ht="15">
      <c r="A61" s="129" t="s">
        <v>17</v>
      </c>
      <c r="B61" s="19">
        <f>4!S26/100</f>
        <v>0.09486761350619696</v>
      </c>
      <c r="C61">
        <f t="shared" si="0"/>
        <v>0.0009486761350619696</v>
      </c>
      <c r="D61" s="21">
        <f>4!C26</f>
        <v>181615.92099999997</v>
      </c>
    </row>
    <row r="62" spans="1:4" ht="15">
      <c r="A62" s="129" t="s">
        <v>89</v>
      </c>
      <c r="B62" s="19">
        <f>4!S28/100</f>
        <v>0.10966529921582925</v>
      </c>
      <c r="C62">
        <f t="shared" si="0"/>
        <v>0.0010966529921582924</v>
      </c>
      <c r="D62" s="21">
        <f>4!C28</f>
        <v>177769.706</v>
      </c>
    </row>
    <row r="63" spans="1:4" ht="15">
      <c r="A63" s="129" t="s">
        <v>98</v>
      </c>
      <c r="B63" s="19">
        <f>4!S29/100</f>
        <v>0.12207031552283398</v>
      </c>
      <c r="C63">
        <f t="shared" si="0"/>
        <v>0.0012207031552283398</v>
      </c>
      <c r="D63" s="21">
        <f>4!C29</f>
        <v>174453.42799999999</v>
      </c>
    </row>
    <row r="64" spans="1:4" ht="15">
      <c r="A64" s="151" t="s">
        <v>121</v>
      </c>
      <c r="B64" s="19">
        <f>4!S31/100</f>
        <v>0.13479759313601505</v>
      </c>
      <c r="C64">
        <f t="shared" si="0"/>
        <v>0.0013479759313601506</v>
      </c>
      <c r="D64" s="21">
        <f>4!C31</f>
        <v>171050.40026</v>
      </c>
    </row>
    <row r="65" spans="1:4" ht="15">
      <c r="A65" s="129" t="s">
        <v>123</v>
      </c>
      <c r="B65" s="19">
        <f>4!S32/100</f>
        <v>0.13320284298891433</v>
      </c>
      <c r="C65">
        <f t="shared" si="0"/>
        <v>0.0013320284298891432</v>
      </c>
      <c r="D65" s="21">
        <f>4!C32</f>
        <v>167063.191</v>
      </c>
    </row>
    <row r="66" spans="1:4" ht="15">
      <c r="A66" s="129" t="s">
        <v>125</v>
      </c>
      <c r="B66" s="19">
        <f>4!S34/100</f>
        <v>0.12582034397353092</v>
      </c>
      <c r="C66">
        <f t="shared" si="0"/>
        <v>0.0012582034397353092</v>
      </c>
      <c r="D66" s="21">
        <f>4!C34</f>
        <v>164448.7</v>
      </c>
    </row>
    <row r="67" spans="1:6" ht="15">
      <c r="A67" s="129" t="s">
        <v>236</v>
      </c>
      <c r="B67" s="19">
        <f>4!S35/100</f>
        <v>0.10633948486533372</v>
      </c>
      <c r="C67">
        <f t="shared" si="0"/>
        <v>0.0010633948486533371</v>
      </c>
      <c r="D67" s="21">
        <f>4!C35</f>
        <v>160881.116</v>
      </c>
      <c r="E67" s="21"/>
      <c r="F67" s="21"/>
    </row>
    <row r="68" spans="1:6" ht="15">
      <c r="A68" s="129" t="s">
        <v>252</v>
      </c>
      <c r="B68" s="19">
        <f>4!S37/100</f>
        <v>0.09293376942975982</v>
      </c>
      <c r="C68">
        <f t="shared" si="0"/>
        <v>0.0009293376942975983</v>
      </c>
      <c r="D68" s="21">
        <f>4!C37</f>
        <v>156871.728</v>
      </c>
      <c r="E68" s="19"/>
      <c r="F68" s="19"/>
    </row>
    <row r="69" spans="1:4" ht="15">
      <c r="A69" s="129" t="s">
        <v>270</v>
      </c>
      <c r="B69" s="19">
        <f>4!S38/100</f>
        <v>0.08636664778118938</v>
      </c>
      <c r="C69">
        <f t="shared" si="0"/>
        <v>0.0008636664778118938</v>
      </c>
      <c r="D69" s="21">
        <f>4!C38</f>
        <v>151958.034</v>
      </c>
    </row>
    <row r="70" spans="1:4" ht="15">
      <c r="A70" s="129" t="s">
        <v>330</v>
      </c>
      <c r="B70" s="19">
        <f>4!S40/100</f>
        <v>0.08203497793460285</v>
      </c>
      <c r="C70">
        <f t="shared" si="0"/>
        <v>0.0008203497793460285</v>
      </c>
      <c r="D70" s="21">
        <f>4!C40</f>
        <v>146672.411</v>
      </c>
    </row>
    <row r="71" spans="1:4" ht="15">
      <c r="A71" s="129" t="s">
        <v>331</v>
      </c>
      <c r="B71" s="19">
        <f>4!S41/100</f>
        <v>0.07893757755070904</v>
      </c>
      <c r="C71">
        <f>B71/100</f>
        <v>0.0007893757755070904</v>
      </c>
      <c r="D71" s="21">
        <f>4!C41</f>
        <v>140807.868</v>
      </c>
    </row>
    <row r="72" spans="1:4" ht="15">
      <c r="A72" s="129" t="s">
        <v>336</v>
      </c>
      <c r="B72" s="19">
        <f>4!S43/100</f>
        <v>0.07594508148333555</v>
      </c>
      <c r="C72">
        <f>B72/100</f>
        <v>0.0007594508148333555</v>
      </c>
      <c r="D72" s="21">
        <f>4!C43</f>
        <v>134846.468</v>
      </c>
    </row>
    <row r="73" ht="15">
      <c r="A73" s="151"/>
    </row>
    <row r="74" ht="12.75">
      <c r="A74" s="190" t="s">
        <v>276</v>
      </c>
    </row>
    <row r="75" spans="1:3" ht="15.75">
      <c r="A75" s="190"/>
      <c r="B75" s="59" t="s">
        <v>90</v>
      </c>
      <c r="C75" s="59" t="s">
        <v>119</v>
      </c>
    </row>
    <row r="76" spans="1:3" ht="15.75">
      <c r="A76" s="239" t="s">
        <v>11</v>
      </c>
      <c r="B76" s="21">
        <f>5!C7</f>
        <v>308.2375</v>
      </c>
      <c r="C76" s="21">
        <f>5!D7</f>
        <v>7886.0055</v>
      </c>
    </row>
    <row r="77" spans="1:3" ht="15.75">
      <c r="A77" s="238" t="s">
        <v>12</v>
      </c>
      <c r="B77" s="21">
        <f>5!C9</f>
        <v>613.926</v>
      </c>
      <c r="C77" s="21">
        <f>5!D9</f>
        <v>10943.455</v>
      </c>
    </row>
    <row r="78" spans="1:3" ht="15.75">
      <c r="A78" s="858" t="s">
        <v>13</v>
      </c>
      <c r="B78" s="21">
        <f>5!C10</f>
        <v>1124.9949199999999</v>
      </c>
      <c r="C78" s="21">
        <f>5!D10</f>
        <v>13746.41408</v>
      </c>
    </row>
    <row r="79" spans="1:3" ht="15.75">
      <c r="A79" s="858" t="s">
        <v>14</v>
      </c>
      <c r="B79" s="21">
        <f>5!C12</f>
        <v>1876.1435</v>
      </c>
      <c r="C79" s="21">
        <f>5!D12</f>
        <v>15398.583499999999</v>
      </c>
    </row>
    <row r="80" spans="1:3" ht="15.75">
      <c r="A80" s="859" t="s">
        <v>15</v>
      </c>
      <c r="B80" s="21">
        <f>5!C13</f>
        <v>2245.62886</v>
      </c>
      <c r="C80" s="21">
        <f>5!D13</f>
        <v>17407.812139999998</v>
      </c>
    </row>
    <row r="81" spans="1:3" ht="15.75">
      <c r="A81" s="858" t="s">
        <v>16</v>
      </c>
      <c r="B81" s="21">
        <f>5!C15</f>
        <v>2596.95583</v>
      </c>
      <c r="C81" s="21">
        <f>5!D15</f>
        <v>19047.97217</v>
      </c>
    </row>
    <row r="82" spans="1:3" ht="15.75">
      <c r="A82" s="859" t="s">
        <v>17</v>
      </c>
      <c r="B82" s="21">
        <f>5!C16</f>
        <v>3070.88789</v>
      </c>
      <c r="C82" s="21">
        <f>5!D16</f>
        <v>21792.80311</v>
      </c>
    </row>
    <row r="83" spans="1:3" ht="15.75">
      <c r="A83" s="859" t="s">
        <v>89</v>
      </c>
      <c r="B83" s="21">
        <f>5!C18</f>
        <v>3122.5853399999996</v>
      </c>
      <c r="C83" s="21">
        <f>5!D18</f>
        <v>23862.75966</v>
      </c>
    </row>
    <row r="84" spans="1:3" ht="15.75">
      <c r="A84" s="858" t="s">
        <v>98</v>
      </c>
      <c r="B84" s="21">
        <f>5!C19</f>
        <v>3301.03243</v>
      </c>
      <c r="C84" s="21">
        <f>5!D19</f>
        <v>26474.40557</v>
      </c>
    </row>
    <row r="85" spans="1:3" ht="15.75">
      <c r="A85" s="859" t="s">
        <v>121</v>
      </c>
      <c r="B85" s="21">
        <f>5!C21</f>
        <v>3338.35006</v>
      </c>
      <c r="C85" s="21">
        <f>5!D21</f>
        <v>28695.56494</v>
      </c>
    </row>
    <row r="86" spans="1:3" ht="15.75">
      <c r="A86" s="858" t="s">
        <v>123</v>
      </c>
      <c r="B86" s="21">
        <f>5!C22</f>
        <v>3706.31915</v>
      </c>
      <c r="C86" s="21">
        <f>5!D22</f>
        <v>29174.49285</v>
      </c>
    </row>
    <row r="87" spans="1:3" ht="15.75">
      <c r="A87" s="859" t="s">
        <v>125</v>
      </c>
      <c r="B87" s="21">
        <f>5!C24</f>
        <v>4571.168614</v>
      </c>
      <c r="C87" s="21">
        <f>5!D24</f>
        <v>29404.167386</v>
      </c>
    </row>
    <row r="88" spans="1:3" ht="15.75">
      <c r="A88" s="859" t="s">
        <v>236</v>
      </c>
      <c r="B88" s="21">
        <f>5!C25</f>
        <v>5100.382</v>
      </c>
      <c r="C88" s="21">
        <f>5!D25</f>
        <v>26287.457</v>
      </c>
    </row>
    <row r="89" spans="1:3" ht="15.75">
      <c r="A89" s="859" t="s">
        <v>252</v>
      </c>
      <c r="B89" s="21">
        <f>5!C27</f>
        <v>6069.97</v>
      </c>
      <c r="C89" s="21">
        <f>5!D27</f>
        <v>23826.139</v>
      </c>
    </row>
    <row r="90" spans="1:3" ht="15.75">
      <c r="A90" s="859" t="s">
        <v>270</v>
      </c>
      <c r="B90" s="21">
        <f>5!C28</f>
        <v>6751.236</v>
      </c>
      <c r="C90" s="21">
        <f>5!D28</f>
        <v>21874.735</v>
      </c>
    </row>
    <row r="91" spans="1:15" ht="15.75">
      <c r="A91" s="859" t="s">
        <v>330</v>
      </c>
      <c r="B91" s="21">
        <f>5!C30</f>
        <v>7729.653</v>
      </c>
      <c r="C91" s="21">
        <f>5!D30</f>
        <v>20999.567</v>
      </c>
      <c r="D91" s="798"/>
      <c r="E91" s="798"/>
      <c r="F91" s="798"/>
      <c r="G91" s="798"/>
      <c r="H91" s="798"/>
      <c r="I91" s="798"/>
      <c r="J91" s="798"/>
      <c r="K91" s="798"/>
      <c r="L91" s="798"/>
      <c r="M91" s="798"/>
      <c r="N91" s="798"/>
      <c r="O91" s="798"/>
    </row>
    <row r="92" spans="1:3" ht="15.75">
      <c r="A92" s="859" t="s">
        <v>331</v>
      </c>
      <c r="B92" s="21">
        <f>5!C31</f>
        <v>8385.09</v>
      </c>
      <c r="C92" s="21">
        <f>5!D31</f>
        <v>20340.225</v>
      </c>
    </row>
    <row r="93" spans="1:3" ht="15.75">
      <c r="A93" s="859" t="s">
        <v>336</v>
      </c>
      <c r="B93" s="21">
        <f>5!C33</f>
        <v>9351.823</v>
      </c>
      <c r="C93" s="21">
        <f>5!D33</f>
        <v>20697.482</v>
      </c>
    </row>
    <row r="95" spans="1:6" ht="12.75">
      <c r="A95" s="21"/>
      <c r="B95" s="21"/>
      <c r="C95" s="21"/>
      <c r="D95" s="21"/>
      <c r="E95" s="21"/>
      <c r="F95" s="21"/>
    </row>
    <row r="96" spans="1:6" ht="12.75">
      <c r="A96" s="19"/>
      <c r="B96" s="19"/>
      <c r="C96" s="19"/>
      <c r="D96" s="19"/>
      <c r="E96" s="19"/>
      <c r="F96" s="19"/>
    </row>
    <row r="98" ht="12.75">
      <c r="A98" s="190"/>
    </row>
    <row r="99" spans="1:15" ht="12.75">
      <c r="A99" s="110"/>
      <c r="B99" s="110"/>
      <c r="C99" s="110"/>
      <c r="D99" s="110"/>
      <c r="E99" s="113"/>
      <c r="F99" s="110"/>
      <c r="G99" s="110"/>
      <c r="H99" s="110"/>
      <c r="I99" s="110"/>
      <c r="J99" s="110"/>
      <c r="K99" s="110"/>
      <c r="L99" s="110"/>
      <c r="M99" s="110"/>
      <c r="N99" s="110"/>
      <c r="O99" s="110"/>
    </row>
    <row r="100" spans="1:15" ht="12.75">
      <c r="A100" s="798"/>
      <c r="B100" s="798"/>
      <c r="C100" s="798"/>
      <c r="D100" s="798"/>
      <c r="E100" s="798"/>
      <c r="F100" s="798"/>
      <c r="G100" s="798"/>
      <c r="H100" s="798"/>
      <c r="I100" s="798"/>
      <c r="J100" s="798"/>
      <c r="K100" s="798"/>
      <c r="L100" s="798"/>
      <c r="M100" s="798"/>
      <c r="N100" s="798"/>
      <c r="O100" s="798"/>
    </row>
    <row r="102" ht="12.75">
      <c r="A102" s="190"/>
    </row>
    <row r="104" spans="1:6" ht="12.75">
      <c r="A104" s="852"/>
      <c r="B104" s="21"/>
      <c r="C104" s="21"/>
      <c r="D104" s="21"/>
      <c r="E104" s="21"/>
      <c r="F104" s="21"/>
    </row>
    <row r="105" spans="1:6" ht="12.75">
      <c r="A105" s="19"/>
      <c r="B105" s="19"/>
      <c r="C105" s="19"/>
      <c r="D105" s="19"/>
      <c r="E105" s="19"/>
      <c r="F105" s="19"/>
    </row>
    <row r="107" ht="12.75">
      <c r="A107" s="190"/>
    </row>
    <row r="108" spans="4:5" ht="12.75">
      <c r="D108" s="21"/>
      <c r="E108" s="19"/>
    </row>
    <row r="109" spans="4:5" ht="12.75">
      <c r="D109" s="21"/>
      <c r="E109" s="19"/>
    </row>
    <row r="110" spans="4:5" ht="12.75">
      <c r="D110" s="21"/>
      <c r="E110" s="19"/>
    </row>
    <row r="111" spans="1:5" ht="12.75">
      <c r="A111" s="853"/>
      <c r="D111" s="21"/>
      <c r="E111" s="19"/>
    </row>
    <row r="113" ht="12.75">
      <c r="A113" s="190"/>
    </row>
    <row r="115" spans="1:4" ht="12.75">
      <c r="A115" s="21"/>
      <c r="B115" s="21"/>
      <c r="C115" s="21"/>
      <c r="D115" s="21"/>
    </row>
    <row r="116" spans="1:4" ht="12.75">
      <c r="A116" s="19"/>
      <c r="B116" s="19"/>
      <c r="C116" s="19"/>
      <c r="D116" s="232"/>
    </row>
    <row r="118" ht="12.75">
      <c r="A118" s="190"/>
    </row>
    <row r="119" ht="12.75">
      <c r="A119" s="190"/>
    </row>
    <row r="120" ht="12.75">
      <c r="A120" s="309"/>
    </row>
    <row r="121" ht="12.75">
      <c r="A121" s="309"/>
    </row>
    <row r="122" ht="12.75">
      <c r="A122" s="309"/>
    </row>
    <row r="123" ht="12.75">
      <c r="A123" s="309"/>
    </row>
    <row r="124" ht="12.75">
      <c r="A124" s="309"/>
    </row>
    <row r="125" ht="12.75">
      <c r="A125" s="309"/>
    </row>
    <row r="126" ht="12.75">
      <c r="A126" s="309"/>
    </row>
    <row r="127" ht="12.75">
      <c r="A127" s="309"/>
    </row>
    <row r="128" ht="12.75">
      <c r="A128" s="309"/>
    </row>
    <row r="129" ht="12.75">
      <c r="A129" s="309"/>
    </row>
    <row r="130" ht="12.75">
      <c r="A130" s="309"/>
    </row>
    <row r="131" ht="12.75">
      <c r="A131" s="309"/>
    </row>
    <row r="132" ht="12.75">
      <c r="A132" s="309"/>
    </row>
    <row r="133" ht="12.75">
      <c r="A133" s="309"/>
    </row>
    <row r="134" ht="12.75">
      <c r="A134" s="309"/>
    </row>
    <row r="136" ht="12.75">
      <c r="A136" s="190"/>
    </row>
    <row r="137" spans="2:16" ht="12.75">
      <c r="B137" s="854"/>
      <c r="C137" s="854"/>
      <c r="D137" s="854"/>
      <c r="E137" s="854"/>
      <c r="F137" s="854"/>
      <c r="G137" s="854"/>
      <c r="H137" s="854"/>
      <c r="I137" s="854"/>
      <c r="J137" s="854"/>
      <c r="K137" s="854"/>
      <c r="L137" s="854"/>
      <c r="M137" s="854"/>
      <c r="N137" s="854"/>
      <c r="O137" s="309"/>
      <c r="P137" s="309"/>
    </row>
    <row r="138" spans="1:16" ht="12.75">
      <c r="A138" s="855"/>
      <c r="B138" s="307"/>
      <c r="C138" s="307"/>
      <c r="D138" s="307"/>
      <c r="E138" s="307"/>
      <c r="F138" s="307"/>
      <c r="G138" s="307"/>
      <c r="H138" s="307"/>
      <c r="I138" s="307"/>
      <c r="J138" s="307"/>
      <c r="K138" s="307"/>
      <c r="L138" s="307"/>
      <c r="M138" s="307"/>
      <c r="N138" s="307"/>
      <c r="O138" s="307"/>
      <c r="P138" s="307"/>
    </row>
    <row r="139" spans="3:16" ht="12.75">
      <c r="C139" s="307"/>
      <c r="D139" s="307"/>
      <c r="E139" s="307"/>
      <c r="F139" s="307"/>
      <c r="G139" s="307"/>
      <c r="H139" s="307"/>
      <c r="I139" s="307"/>
      <c r="J139" s="307"/>
      <c r="K139" s="307"/>
      <c r="L139" s="307"/>
      <c r="M139" s="307"/>
      <c r="N139" s="307"/>
      <c r="O139" s="307"/>
      <c r="P139" s="307"/>
    </row>
    <row r="141" spans="2:16" ht="12.75">
      <c r="B141" s="19"/>
      <c r="C141" s="19"/>
      <c r="D141" s="19"/>
      <c r="E141" s="19"/>
      <c r="F141" s="19"/>
      <c r="G141" s="19"/>
      <c r="H141" s="19"/>
      <c r="I141" s="19"/>
      <c r="J141" s="19"/>
      <c r="K141" s="19"/>
      <c r="L141" s="19"/>
      <c r="M141" s="19"/>
      <c r="N141" s="19"/>
      <c r="O141" s="19"/>
      <c r="P141" s="19"/>
    </row>
    <row r="142" spans="2:16" ht="12.75">
      <c r="B142" s="19"/>
      <c r="C142" s="19"/>
      <c r="D142" s="19"/>
      <c r="E142" s="19"/>
      <c r="F142" s="19"/>
      <c r="G142" s="19"/>
      <c r="H142" s="19"/>
      <c r="I142" s="19"/>
      <c r="J142" s="19"/>
      <c r="K142" s="19"/>
      <c r="L142" s="19"/>
      <c r="M142" s="19"/>
      <c r="N142" s="19"/>
      <c r="O142" s="19"/>
      <c r="P142" s="19"/>
    </row>
  </sheetData>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70"/>
  <sheetViews>
    <sheetView workbookViewId="0" topLeftCell="A1">
      <selection activeCell="A1" sqref="A1:K1"/>
    </sheetView>
  </sheetViews>
  <sheetFormatPr defaultColWidth="9.140625" defaultRowHeight="12.75"/>
  <cols>
    <col min="1" max="2" width="14.7109375" style="0" customWidth="1"/>
    <col min="3" max="3" width="14.140625" style="0" customWidth="1"/>
    <col min="4" max="4" width="4.7109375" style="0" customWidth="1"/>
    <col min="5" max="5" width="6.00390625" style="0" customWidth="1"/>
    <col min="6" max="6" width="4.7109375" style="0" customWidth="1"/>
    <col min="7" max="8" width="13.28125" style="0" customWidth="1"/>
    <col min="9" max="10" width="4.7109375" style="0" customWidth="1"/>
    <col min="11" max="11" width="5.7109375" style="0" customWidth="1"/>
    <col min="12" max="12" width="7.7109375" style="0" customWidth="1"/>
    <col min="13" max="13" width="11.140625" style="0" bestFit="1" customWidth="1"/>
    <col min="14" max="14" width="18.00390625" style="0" bestFit="1" customWidth="1"/>
    <col min="15" max="15" width="15.421875" style="0" customWidth="1"/>
  </cols>
  <sheetData>
    <row r="1" spans="1:11" ht="15.75">
      <c r="A1" s="1019" t="s">
        <v>126</v>
      </c>
      <c r="B1" s="1019"/>
      <c r="C1" s="1019"/>
      <c r="D1" s="1019"/>
      <c r="E1" s="1019"/>
      <c r="F1" s="1019"/>
      <c r="G1" s="1019"/>
      <c r="H1" s="1019"/>
      <c r="I1" s="1019"/>
      <c r="J1" s="1019"/>
      <c r="K1" s="1019"/>
    </row>
    <row r="2" spans="1:11" ht="15.75">
      <c r="A2" s="1019" t="s">
        <v>127</v>
      </c>
      <c r="B2" s="1019"/>
      <c r="C2" s="1019"/>
      <c r="D2" s="1019"/>
      <c r="E2" s="1019"/>
      <c r="F2" s="1019"/>
      <c r="G2" s="1019"/>
      <c r="H2" s="1019"/>
      <c r="I2" s="1019"/>
      <c r="J2" s="1019"/>
      <c r="K2" s="1019"/>
    </row>
    <row r="3" spans="1:11" ht="6" customHeight="1" thickBot="1">
      <c r="A3" s="1"/>
      <c r="B3" s="1"/>
      <c r="C3" s="1"/>
      <c r="D3" s="1"/>
      <c r="E3" s="1"/>
      <c r="F3" s="1"/>
      <c r="G3" s="1"/>
      <c r="H3" s="1"/>
      <c r="I3" s="1"/>
      <c r="J3" s="1"/>
      <c r="K3" s="1"/>
    </row>
    <row r="4" spans="1:11" ht="15.75">
      <c r="A4" s="990" t="s">
        <v>6</v>
      </c>
      <c r="B4" s="988" t="s">
        <v>128</v>
      </c>
      <c r="C4" s="986"/>
      <c r="D4" s="986"/>
      <c r="E4" s="986"/>
      <c r="F4" s="989"/>
      <c r="G4" s="1016" t="s">
        <v>129</v>
      </c>
      <c r="H4" s="986"/>
      <c r="I4" s="986"/>
      <c r="J4" s="986"/>
      <c r="K4" s="987"/>
    </row>
    <row r="5" spans="1:11" ht="16.5" customHeight="1">
      <c r="A5" s="991"/>
      <c r="B5" s="1006" t="s">
        <v>140</v>
      </c>
      <c r="C5" s="1008" t="s">
        <v>169</v>
      </c>
      <c r="D5" s="1008" t="s">
        <v>131</v>
      </c>
      <c r="E5" s="1007"/>
      <c r="F5" s="983"/>
      <c r="G5" s="1006" t="s">
        <v>140</v>
      </c>
      <c r="H5" s="1008" t="s">
        <v>169</v>
      </c>
      <c r="I5" s="1008" t="s">
        <v>131</v>
      </c>
      <c r="J5" s="1007"/>
      <c r="K5" s="998"/>
    </row>
    <row r="6" spans="1:11" ht="3" customHeight="1">
      <c r="A6" s="991"/>
      <c r="B6" s="996"/>
      <c r="C6" s="1005"/>
      <c r="D6" s="999"/>
      <c r="E6" s="999"/>
      <c r="F6" s="984"/>
      <c r="G6" s="996"/>
      <c r="H6" s="1003"/>
      <c r="I6" s="999"/>
      <c r="J6" s="999"/>
      <c r="K6" s="1000"/>
    </row>
    <row r="7" spans="1:11" ht="3" customHeight="1">
      <c r="A7" s="992"/>
      <c r="B7" s="997"/>
      <c r="C7" s="1004"/>
      <c r="D7" s="1001"/>
      <c r="E7" s="1001"/>
      <c r="F7" s="985"/>
      <c r="G7" s="997"/>
      <c r="H7" s="1004"/>
      <c r="I7" s="1001"/>
      <c r="J7" s="1001"/>
      <c r="K7" s="1002"/>
    </row>
    <row r="8" spans="1:20" ht="18" customHeight="1">
      <c r="A8" s="647" t="s">
        <v>11</v>
      </c>
      <c r="B8" s="275">
        <v>139694480.53</v>
      </c>
      <c r="C8" s="284">
        <v>41508372.47</v>
      </c>
      <c r="D8" s="276"/>
      <c r="E8" s="92">
        <v>77.09287034790782</v>
      </c>
      <c r="F8" s="277" t="s">
        <v>5</v>
      </c>
      <c r="G8" s="278">
        <v>3368701.71</v>
      </c>
      <c r="H8" s="206">
        <v>4825541.29</v>
      </c>
      <c r="I8" s="41"/>
      <c r="J8" s="92">
        <v>41.110590813574845</v>
      </c>
      <c r="K8" s="279" t="s">
        <v>5</v>
      </c>
      <c r="M8" s="110"/>
      <c r="N8" s="280"/>
      <c r="O8" s="280"/>
      <c r="S8" s="281"/>
      <c r="T8" s="282"/>
    </row>
    <row r="9" spans="1:20" ht="3.75" customHeight="1">
      <c r="A9" s="648"/>
      <c r="B9" s="283"/>
      <c r="C9" s="284"/>
      <c r="D9" s="285"/>
      <c r="E9" s="92"/>
      <c r="F9" s="285"/>
      <c r="G9" s="286"/>
      <c r="H9" s="284"/>
      <c r="I9" s="285"/>
      <c r="J9" s="285"/>
      <c r="K9" s="287"/>
      <c r="M9" s="113"/>
      <c r="N9" s="280"/>
      <c r="O9" s="280"/>
      <c r="S9" s="281"/>
      <c r="T9" s="288"/>
    </row>
    <row r="10" spans="1:20" ht="15.75">
      <c r="A10" s="648" t="s">
        <v>12</v>
      </c>
      <c r="B10" s="200">
        <v>140566143.681</v>
      </c>
      <c r="C10" s="284">
        <v>39082581.319000006</v>
      </c>
      <c r="D10" s="274"/>
      <c r="E10" s="92">
        <v>78.2449993346738</v>
      </c>
      <c r="F10" s="289"/>
      <c r="G10" s="290">
        <v>4579501.3338</v>
      </c>
      <c r="H10" s="206">
        <v>6977879.6662</v>
      </c>
      <c r="I10" s="41"/>
      <c r="J10" s="92">
        <v>39.62404054863295</v>
      </c>
      <c r="K10" s="287"/>
      <c r="M10" s="110"/>
      <c r="N10" s="280"/>
      <c r="O10" s="280"/>
      <c r="S10" s="281"/>
      <c r="T10" s="288"/>
    </row>
    <row r="11" spans="1:20" ht="15.75">
      <c r="A11" s="643" t="s">
        <v>13</v>
      </c>
      <c r="B11" s="291">
        <v>138824110.5405</v>
      </c>
      <c r="C11" s="284">
        <v>38736911.459500015</v>
      </c>
      <c r="D11" s="276"/>
      <c r="E11" s="92">
        <v>78.18388798218338</v>
      </c>
      <c r="F11" s="289"/>
      <c r="G11" s="290">
        <v>6620471.2970356</v>
      </c>
      <c r="H11" s="206">
        <v>8250937.7029644</v>
      </c>
      <c r="I11" s="292"/>
      <c r="J11" s="92">
        <v>44.51811726135432</v>
      </c>
      <c r="K11" s="287"/>
      <c r="M11" s="113"/>
      <c r="N11" s="280"/>
      <c r="O11" s="280"/>
      <c r="S11" s="281"/>
      <c r="T11" s="288"/>
    </row>
    <row r="12" spans="1:20" ht="3.75" customHeight="1">
      <c r="A12" s="649"/>
      <c r="B12" s="291"/>
      <c r="C12" s="206"/>
      <c r="D12" s="276"/>
      <c r="E12" s="276"/>
      <c r="F12" s="276"/>
      <c r="G12" s="290"/>
      <c r="H12" s="206"/>
      <c r="I12" s="293"/>
      <c r="J12" s="293"/>
      <c r="K12" s="279"/>
      <c r="M12" s="110"/>
      <c r="N12" s="280"/>
      <c r="O12" s="280"/>
      <c r="S12" s="281"/>
      <c r="T12" s="281"/>
    </row>
    <row r="13" spans="1:20" ht="15.75">
      <c r="A13" s="648" t="s">
        <v>14</v>
      </c>
      <c r="B13" s="291">
        <v>134530883.880578</v>
      </c>
      <c r="C13" s="284">
        <v>40221391.11942199</v>
      </c>
      <c r="D13" s="276"/>
      <c r="E13" s="92">
        <v>76.98376680966128</v>
      </c>
      <c r="F13" s="276"/>
      <c r="G13" s="290">
        <v>7793071.3392</v>
      </c>
      <c r="H13" s="206">
        <v>9481655.660799999</v>
      </c>
      <c r="I13" s="293"/>
      <c r="J13" s="92">
        <v>45.112558590361516</v>
      </c>
      <c r="K13" s="287"/>
      <c r="M13" s="113"/>
      <c r="N13" s="280"/>
      <c r="O13" s="280"/>
      <c r="S13" s="281"/>
      <c r="T13" s="281"/>
    </row>
    <row r="14" spans="1:20" ht="15.75">
      <c r="A14" s="643" t="s">
        <v>15</v>
      </c>
      <c r="B14" s="291">
        <v>133320119.4646</v>
      </c>
      <c r="C14" s="284">
        <v>38597239.5354</v>
      </c>
      <c r="D14" s="276" t="s">
        <v>7</v>
      </c>
      <c r="E14" s="92">
        <v>77.54895738283183</v>
      </c>
      <c r="F14" s="294"/>
      <c r="G14" s="295">
        <v>9489048.8871</v>
      </c>
      <c r="H14" s="206">
        <v>10164392.1129</v>
      </c>
      <c r="I14" s="293"/>
      <c r="J14" s="92">
        <v>48.28187026943526</v>
      </c>
      <c r="K14" s="296"/>
      <c r="M14" s="110"/>
      <c r="N14" s="280"/>
      <c r="O14" s="280"/>
      <c r="S14" s="281"/>
      <c r="T14" s="281"/>
    </row>
    <row r="15" spans="1:20" ht="3.75" customHeight="1">
      <c r="A15" s="644"/>
      <c r="B15" s="291"/>
      <c r="C15" s="206"/>
      <c r="D15" s="276"/>
      <c r="E15" s="92"/>
      <c r="F15" s="294"/>
      <c r="G15" s="295"/>
      <c r="H15" s="206"/>
      <c r="I15" s="293"/>
      <c r="J15" s="293"/>
      <c r="K15" s="287"/>
      <c r="M15" s="113"/>
      <c r="N15" s="280"/>
      <c r="O15" s="280"/>
      <c r="S15" s="281"/>
      <c r="T15" s="281"/>
    </row>
    <row r="16" spans="1:15" ht="15.75">
      <c r="A16" s="648" t="s">
        <v>16</v>
      </c>
      <c r="B16" s="291">
        <v>130937328.3414</v>
      </c>
      <c r="C16" s="284">
        <v>36392677.6586</v>
      </c>
      <c r="D16" s="276"/>
      <c r="E16" s="92">
        <v>78.25095538537182</v>
      </c>
      <c r="F16" s="294"/>
      <c r="G16" s="295">
        <v>11080675.8278</v>
      </c>
      <c r="H16" s="206">
        <v>10564252.1722</v>
      </c>
      <c r="I16" s="293"/>
      <c r="J16" s="92">
        <v>51.19294380558808</v>
      </c>
      <c r="K16" s="287"/>
      <c r="M16" s="110"/>
      <c r="N16" s="280"/>
      <c r="O16" s="280"/>
    </row>
    <row r="17" spans="1:15" ht="15.75">
      <c r="A17" s="650" t="s">
        <v>17</v>
      </c>
      <c r="B17" s="291">
        <v>127494698.176067</v>
      </c>
      <c r="C17" s="284">
        <v>36891753.823933005</v>
      </c>
      <c r="D17" s="276"/>
      <c r="E17" s="92">
        <v>77.55791102302457</v>
      </c>
      <c r="F17" s="294"/>
      <c r="G17" s="290">
        <v>14608494.5804989</v>
      </c>
      <c r="H17" s="206">
        <v>10255196.4195011</v>
      </c>
      <c r="I17" s="293"/>
      <c r="J17" s="92">
        <v>58.75432807019239</v>
      </c>
      <c r="K17" s="287"/>
      <c r="M17" s="110"/>
      <c r="N17" s="280"/>
      <c r="O17" s="280"/>
    </row>
    <row r="18" spans="1:15" ht="3.75" customHeight="1">
      <c r="A18" s="644"/>
      <c r="B18" s="291"/>
      <c r="C18" s="206"/>
      <c r="D18" s="276"/>
      <c r="E18" s="92"/>
      <c r="F18" s="294"/>
      <c r="G18" s="295"/>
      <c r="H18" s="206"/>
      <c r="I18" s="293"/>
      <c r="J18" s="293"/>
      <c r="K18" s="287"/>
      <c r="M18" s="110"/>
      <c r="N18" s="280"/>
      <c r="O18" s="225"/>
    </row>
    <row r="19" spans="1:15" ht="15" customHeight="1">
      <c r="A19" s="649" t="s">
        <v>89</v>
      </c>
      <c r="B19" s="291">
        <v>122573529.762218</v>
      </c>
      <c r="C19" s="284">
        <v>35701008.237782</v>
      </c>
      <c r="D19" s="276"/>
      <c r="E19" s="92">
        <v>77.44361873431467</v>
      </c>
      <c r="F19" s="294"/>
      <c r="G19" s="295">
        <v>16770561.2168538</v>
      </c>
      <c r="H19" s="206">
        <v>10214783.7831462</v>
      </c>
      <c r="I19" s="293"/>
      <c r="J19" s="92">
        <v>62.1469216600855</v>
      </c>
      <c r="K19" s="287"/>
      <c r="M19" s="110"/>
      <c r="N19" s="280"/>
      <c r="O19" s="225"/>
    </row>
    <row r="20" spans="1:15" ht="15.75">
      <c r="A20" s="649" t="s">
        <v>98</v>
      </c>
      <c r="B20" s="291">
        <v>118658866.807</v>
      </c>
      <c r="C20" s="284">
        <v>34498976.193</v>
      </c>
      <c r="D20" s="276"/>
      <c r="E20" s="92">
        <v>77.47488766017682</v>
      </c>
      <c r="F20" s="294"/>
      <c r="G20" s="295">
        <v>18702229.2532</v>
      </c>
      <c r="H20" s="206">
        <v>11073208.746800002</v>
      </c>
      <c r="I20" s="293"/>
      <c r="J20" s="92">
        <v>62.81092910606386</v>
      </c>
      <c r="K20" s="297"/>
      <c r="M20" s="110"/>
      <c r="N20" s="280"/>
      <c r="O20" s="225"/>
    </row>
    <row r="21" spans="1:15" ht="3.75" customHeight="1">
      <c r="A21" s="649"/>
      <c r="B21" s="291"/>
      <c r="C21" s="206"/>
      <c r="D21" s="276"/>
      <c r="E21" s="92"/>
      <c r="F21" s="294"/>
      <c r="G21" s="295"/>
      <c r="H21" s="206"/>
      <c r="I21" s="293"/>
      <c r="J21" s="92"/>
      <c r="K21" s="297"/>
      <c r="M21" s="110"/>
      <c r="N21" s="280"/>
      <c r="O21" s="225"/>
    </row>
    <row r="22" spans="1:15" ht="15.75" customHeight="1">
      <c r="A22" s="649" t="s">
        <v>121</v>
      </c>
      <c r="B22" s="291">
        <v>114533368.246</v>
      </c>
      <c r="C22" s="284">
        <v>33459849.753999993</v>
      </c>
      <c r="D22" s="276"/>
      <c r="E22" s="92">
        <v>77.39095736535711</v>
      </c>
      <c r="F22" s="294"/>
      <c r="G22" s="290">
        <v>20871755.508153</v>
      </c>
      <c r="H22" s="206">
        <v>11162159.491847001</v>
      </c>
      <c r="I22" s="293"/>
      <c r="J22" s="92">
        <v>65.15518165092527</v>
      </c>
      <c r="K22" s="297"/>
      <c r="M22" s="110"/>
      <c r="N22" s="280"/>
      <c r="O22" s="225"/>
    </row>
    <row r="23" spans="1:13" ht="15.75" customHeight="1">
      <c r="A23" s="649" t="s">
        <v>123</v>
      </c>
      <c r="B23" s="291">
        <v>112054420.268504</v>
      </c>
      <c r="C23" s="284">
        <v>32755478.731496006</v>
      </c>
      <c r="D23" s="276"/>
      <c r="E23" s="92">
        <v>77.3803593830999</v>
      </c>
      <c r="F23" s="294"/>
      <c r="G23" s="295">
        <v>19811711.3933</v>
      </c>
      <c r="H23" s="206">
        <v>13069100.6067</v>
      </c>
      <c r="I23" s="293"/>
      <c r="J23" s="92">
        <v>60.25310869238874</v>
      </c>
      <c r="K23" s="297"/>
      <c r="M23" s="21"/>
    </row>
    <row r="24" spans="1:13" ht="3.75" customHeight="1">
      <c r="A24" s="651"/>
      <c r="B24" s="316"/>
      <c r="C24" s="317"/>
      <c r="D24" s="318"/>
      <c r="E24" s="319"/>
      <c r="F24" s="320"/>
      <c r="G24" s="321"/>
      <c r="H24" s="317"/>
      <c r="I24" s="322"/>
      <c r="J24" s="319"/>
      <c r="K24" s="323"/>
      <c r="M24" s="21"/>
    </row>
    <row r="25" spans="1:14" ht="15.75" customHeight="1">
      <c r="A25" s="667" t="s">
        <v>125</v>
      </c>
      <c r="B25" s="668">
        <v>95315689.34608367</v>
      </c>
      <c r="C25" s="669">
        <v>48442018.65391633</v>
      </c>
      <c r="D25" s="670"/>
      <c r="E25" s="671">
        <v>66.303011276504</v>
      </c>
      <c r="F25" s="672"/>
      <c r="G25" s="673">
        <v>16338116.509967344</v>
      </c>
      <c r="H25" s="669">
        <v>17637219.490032658</v>
      </c>
      <c r="I25" s="674"/>
      <c r="J25" s="671">
        <v>48.088167575347434</v>
      </c>
      <c r="K25" s="675"/>
      <c r="M25" s="21"/>
      <c r="N25" s="21"/>
    </row>
    <row r="26" spans="1:15" ht="15.75" customHeight="1">
      <c r="A26" s="664" t="s">
        <v>236</v>
      </c>
      <c r="B26" s="770">
        <v>94392526</v>
      </c>
      <c r="C26" s="662">
        <v>49380575</v>
      </c>
      <c r="D26" s="767"/>
      <c r="E26" s="92">
        <v>65.65381517367425</v>
      </c>
      <c r="F26" s="771"/>
      <c r="G26" s="768">
        <v>13873331</v>
      </c>
      <c r="H26" s="662">
        <v>17514508</v>
      </c>
      <c r="I26" s="769"/>
      <c r="J26" s="663">
        <v>44.19970103708</v>
      </c>
      <c r="K26" s="297"/>
      <c r="M26" s="21"/>
      <c r="N26" s="21"/>
      <c r="O26" s="21"/>
    </row>
    <row r="27" spans="1:15" ht="3.75" customHeight="1">
      <c r="A27" s="664"/>
      <c r="B27" s="662"/>
      <c r="C27" s="662"/>
      <c r="D27" s="767"/>
      <c r="E27" s="92"/>
      <c r="F27" s="771"/>
      <c r="G27" s="768"/>
      <c r="H27" s="662"/>
      <c r="I27" s="769"/>
      <c r="J27" s="663"/>
      <c r="K27" s="297"/>
      <c r="M27" s="21"/>
      <c r="N27" s="21"/>
      <c r="O27" s="21"/>
    </row>
    <row r="28" spans="1:15" ht="15.75" customHeight="1">
      <c r="A28" s="664" t="s">
        <v>252</v>
      </c>
      <c r="B28" s="662">
        <v>92453320</v>
      </c>
      <c r="C28" s="662">
        <v>49839727</v>
      </c>
      <c r="D28" s="767"/>
      <c r="E28" s="92">
        <v>64.97388449345667</v>
      </c>
      <c r="F28" s="767"/>
      <c r="G28" s="828">
        <v>12474434</v>
      </c>
      <c r="H28" s="662">
        <v>17421675</v>
      </c>
      <c r="I28" s="769"/>
      <c r="J28" s="663">
        <v>41.72594500508411</v>
      </c>
      <c r="K28" s="297"/>
      <c r="O28" s="303"/>
    </row>
    <row r="29" spans="1:15" ht="15.75" customHeight="1">
      <c r="A29" s="664" t="s">
        <v>270</v>
      </c>
      <c r="B29" s="770">
        <v>89166539</v>
      </c>
      <c r="C29" s="662">
        <v>49667389</v>
      </c>
      <c r="D29" s="767"/>
      <c r="E29" s="92">
        <v>64.22532322214495</v>
      </c>
      <c r="F29" s="767"/>
      <c r="G29" s="828">
        <v>12210978</v>
      </c>
      <c r="H29" s="662">
        <v>16414993</v>
      </c>
      <c r="I29" s="769"/>
      <c r="J29" s="663">
        <v>42.656991443189824</v>
      </c>
      <c r="K29" s="297"/>
      <c r="O29" s="303"/>
    </row>
    <row r="30" spans="1:15" ht="3.75" customHeight="1">
      <c r="A30" s="664"/>
      <c r="B30" s="662"/>
      <c r="C30" s="662"/>
      <c r="D30" s="767"/>
      <c r="E30" s="92"/>
      <c r="F30" s="771"/>
      <c r="G30" s="768"/>
      <c r="H30" s="662"/>
      <c r="I30" s="769"/>
      <c r="J30" s="663"/>
      <c r="K30" s="297"/>
      <c r="M30" s="21"/>
      <c r="N30" s="21"/>
      <c r="O30" s="21"/>
    </row>
    <row r="31" spans="1:15" ht="15.75" customHeight="1">
      <c r="A31" s="664" t="s">
        <v>330</v>
      </c>
      <c r="B31" s="662">
        <v>85633336</v>
      </c>
      <c r="C31" s="662">
        <v>49006807</v>
      </c>
      <c r="D31" s="767"/>
      <c r="E31" s="92">
        <v>63.601637737416844</v>
      </c>
      <c r="F31" s="767"/>
      <c r="G31" s="828">
        <v>12117114</v>
      </c>
      <c r="H31" s="662">
        <v>16612106</v>
      </c>
      <c r="I31" s="769"/>
      <c r="J31" s="663">
        <v>42.17696825740483</v>
      </c>
      <c r="K31" s="297"/>
      <c r="O31" s="303"/>
    </row>
    <row r="32" spans="1:15" ht="15.75" customHeight="1">
      <c r="A32" s="664" t="s">
        <v>331</v>
      </c>
      <c r="B32" s="662">
        <v>81798361</v>
      </c>
      <c r="C32" s="662">
        <v>47894475</v>
      </c>
      <c r="D32" s="767"/>
      <c r="E32" s="92">
        <v>63.070839934443256</v>
      </c>
      <c r="F32" s="771"/>
      <c r="G32" s="768">
        <v>12050749</v>
      </c>
      <c r="H32" s="662">
        <v>16674566</v>
      </c>
      <c r="I32" s="769"/>
      <c r="J32" s="663">
        <v>41.95166876324942</v>
      </c>
      <c r="K32" s="297"/>
      <c r="O32" s="303"/>
    </row>
    <row r="33" spans="1:15" ht="3.75" customHeight="1">
      <c r="A33" s="664"/>
      <c r="B33" s="770"/>
      <c r="C33" s="662"/>
      <c r="D33" s="767"/>
      <c r="E33" s="92"/>
      <c r="F33" s="771"/>
      <c r="G33" s="828"/>
      <c r="H33" s="662"/>
      <c r="I33" s="769"/>
      <c r="J33" s="663"/>
      <c r="K33" s="297"/>
      <c r="O33" s="303"/>
    </row>
    <row r="34" spans="1:15" ht="18" customHeight="1" thickBot="1">
      <c r="A34" s="676" t="s">
        <v>336</v>
      </c>
      <c r="B34" s="934">
        <v>77456946</v>
      </c>
      <c r="C34" s="677">
        <v>47148596</v>
      </c>
      <c r="D34" s="678"/>
      <c r="E34" s="679">
        <v>62.16171829660674</v>
      </c>
      <c r="F34" s="897"/>
      <c r="G34" s="935">
        <v>12395783</v>
      </c>
      <c r="H34" s="677">
        <v>17653522</v>
      </c>
      <c r="I34" s="680"/>
      <c r="J34" s="681">
        <v>41.25147985951755</v>
      </c>
      <c r="K34" s="682"/>
      <c r="O34" s="303"/>
    </row>
    <row r="35" spans="1:11" ht="3.75" customHeight="1">
      <c r="A35" s="298"/>
      <c r="B35" s="299"/>
      <c r="C35" s="299"/>
      <c r="D35" s="300"/>
      <c r="E35" s="300"/>
      <c r="F35" s="300"/>
      <c r="G35" s="299"/>
      <c r="H35" s="301"/>
      <c r="I35" s="300"/>
      <c r="J35" s="300"/>
      <c r="K35" s="3"/>
    </row>
    <row r="36" spans="1:12" ht="33" customHeight="1">
      <c r="A36" s="1009" t="s">
        <v>345</v>
      </c>
      <c r="B36" s="1010"/>
      <c r="C36" s="1010"/>
      <c r="D36" s="1010"/>
      <c r="E36" s="1010"/>
      <c r="F36" s="1010"/>
      <c r="G36" s="1010"/>
      <c r="H36" s="1010"/>
      <c r="I36" s="1011"/>
      <c r="J36" s="1011"/>
      <c r="K36" s="1011"/>
      <c r="L36" s="21"/>
    </row>
    <row r="37" spans="1:15" ht="18">
      <c r="A37" s="302" t="s">
        <v>170</v>
      </c>
      <c r="B37" s="1"/>
      <c r="C37" s="1"/>
      <c r="D37" s="1"/>
      <c r="E37" s="1"/>
      <c r="F37" s="1"/>
      <c r="G37" s="1"/>
      <c r="H37" s="1"/>
      <c r="I37" s="1" t="s">
        <v>7</v>
      </c>
      <c r="J37" s="1"/>
      <c r="K37" s="1"/>
      <c r="L37" s="21"/>
      <c r="M37" s="21"/>
      <c r="N37" s="21"/>
      <c r="O37" s="303"/>
    </row>
    <row r="38" spans="1:15" ht="18">
      <c r="A38" s="302" t="s">
        <v>171</v>
      </c>
      <c r="B38" s="1"/>
      <c r="C38" s="1"/>
      <c r="D38" s="1"/>
      <c r="E38" s="1"/>
      <c r="F38" s="1"/>
      <c r="G38" s="1"/>
      <c r="H38" s="1"/>
      <c r="I38" s="1"/>
      <c r="J38" s="1"/>
      <c r="K38" s="1"/>
      <c r="L38" s="21"/>
      <c r="O38" s="303"/>
    </row>
    <row r="39" spans="1:15" ht="9" customHeight="1">
      <c r="A39" s="302"/>
      <c r="B39" s="1"/>
      <c r="C39" s="1"/>
      <c r="D39" s="1"/>
      <c r="E39" s="1"/>
      <c r="F39" s="1"/>
      <c r="G39" s="1"/>
      <c r="H39" s="1"/>
      <c r="I39" s="1"/>
      <c r="J39" s="1"/>
      <c r="K39" s="1"/>
      <c r="L39" s="21"/>
      <c r="O39" s="303"/>
    </row>
    <row r="40" spans="1:12" ht="15.75">
      <c r="A40" s="1019" t="s">
        <v>132</v>
      </c>
      <c r="B40" s="1019"/>
      <c r="C40" s="1019"/>
      <c r="D40" s="1019"/>
      <c r="E40" s="1019"/>
      <c r="F40" s="1019"/>
      <c r="G40" s="1019"/>
      <c r="H40" s="1019"/>
      <c r="I40" s="1019"/>
      <c r="J40" s="1019"/>
      <c r="K40" s="1019"/>
      <c r="L40" s="21"/>
    </row>
    <row r="41" spans="1:11" ht="18.75">
      <c r="A41" s="1015" t="s">
        <v>235</v>
      </c>
      <c r="B41" s="1015"/>
      <c r="C41" s="1015"/>
      <c r="D41" s="1015"/>
      <c r="E41" s="1015"/>
      <c r="F41" s="1015"/>
      <c r="G41" s="1015"/>
      <c r="H41" s="1015"/>
      <c r="I41" s="1015"/>
      <c r="J41" s="1015"/>
      <c r="K41" s="1015"/>
    </row>
    <row r="69" ht="3.75" customHeight="1"/>
    <row r="70" ht="18">
      <c r="A70" s="302" t="s">
        <v>170</v>
      </c>
    </row>
  </sheetData>
  <mergeCells count="14">
    <mergeCell ref="A1:K1"/>
    <mergeCell ref="A2:K2"/>
    <mergeCell ref="G4:K4"/>
    <mergeCell ref="B4:F4"/>
    <mergeCell ref="A4:A7"/>
    <mergeCell ref="A41:K41"/>
    <mergeCell ref="A40:K40"/>
    <mergeCell ref="A36:K36"/>
    <mergeCell ref="I5:K7"/>
    <mergeCell ref="H5:H7"/>
    <mergeCell ref="C5:C7"/>
    <mergeCell ref="B5:B7"/>
    <mergeCell ref="D5:F7"/>
    <mergeCell ref="G5:G7"/>
  </mergeCells>
  <printOptions horizontalCentered="1"/>
  <pageMargins left="0.4" right="0.4" top="0.5" bottom="0.5" header="0" footer="0"/>
  <pageSetup fitToHeight="1" fitToWidth="1" horizontalDpi="600" verticalDpi="600" orientation="portrait" scale="83"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workbookViewId="0" topLeftCell="A1">
      <selection activeCell="A1" sqref="A1:J1"/>
    </sheetView>
  </sheetViews>
  <sheetFormatPr defaultColWidth="9.140625" defaultRowHeight="12.75"/>
  <cols>
    <col min="1" max="1" width="5.7109375" style="1" customWidth="1"/>
    <col min="2" max="2" width="5.00390625" style="1" customWidth="1"/>
    <col min="3" max="3" width="10.421875" style="1" customWidth="1"/>
    <col min="4" max="7" width="11.140625" style="1" customWidth="1"/>
    <col min="8" max="10" width="7.7109375" style="1" customWidth="1"/>
    <col min="11" max="11" width="9.140625" style="1" customWidth="1"/>
    <col min="12" max="12" width="9.8515625" style="1" bestFit="1" customWidth="1"/>
    <col min="13" max="13" width="10.00390625" style="1" bestFit="1" customWidth="1"/>
    <col min="15" max="15" width="10.8515625" style="0" customWidth="1"/>
    <col min="16" max="16" width="8.7109375" style="0" customWidth="1"/>
    <col min="17" max="17" width="10.8515625" style="0" customWidth="1"/>
  </cols>
  <sheetData>
    <row r="1" spans="1:13" ht="18" customHeight="1">
      <c r="A1" s="995" t="s">
        <v>133</v>
      </c>
      <c r="B1" s="995"/>
      <c r="C1" s="995"/>
      <c r="D1" s="995"/>
      <c r="E1" s="995"/>
      <c r="F1" s="995"/>
      <c r="G1" s="995"/>
      <c r="H1" s="995"/>
      <c r="I1" s="995"/>
      <c r="J1" s="999"/>
      <c r="K1" s="116"/>
      <c r="L1" s="116"/>
      <c r="M1" s="116"/>
    </row>
    <row r="2" spans="1:13" ht="18" customHeight="1">
      <c r="A2" s="982" t="s">
        <v>134</v>
      </c>
      <c r="B2" s="982"/>
      <c r="C2" s="982"/>
      <c r="D2" s="982"/>
      <c r="E2" s="982"/>
      <c r="F2" s="982"/>
      <c r="G2" s="982"/>
      <c r="H2" s="982"/>
      <c r="I2" s="982"/>
      <c r="J2" s="1021"/>
      <c r="K2" s="116"/>
      <c r="L2" s="116"/>
      <c r="M2" s="116"/>
    </row>
    <row r="3" spans="1:13" ht="18" customHeight="1">
      <c r="A3" s="1022" t="s">
        <v>9</v>
      </c>
      <c r="B3" s="1022"/>
      <c r="C3" s="1022"/>
      <c r="D3" s="1022"/>
      <c r="E3" s="1022"/>
      <c r="F3" s="1022"/>
      <c r="G3" s="1022"/>
      <c r="H3" s="1022"/>
      <c r="I3" s="1022"/>
      <c r="J3" s="999"/>
      <c r="K3" s="2"/>
      <c r="L3" s="2"/>
      <c r="M3" s="2"/>
    </row>
    <row r="4" spans="1:13" ht="6" customHeight="1" thickBot="1">
      <c r="A4" s="117"/>
      <c r="B4" s="304"/>
      <c r="C4" s="118"/>
      <c r="D4" s="118"/>
      <c r="E4" s="118"/>
      <c r="F4" s="118"/>
      <c r="G4" s="118"/>
      <c r="H4" s="118"/>
      <c r="I4" s="117"/>
      <c r="J4" s="117"/>
      <c r="K4" s="117"/>
      <c r="L4" s="117"/>
      <c r="M4" s="117"/>
    </row>
    <row r="5" spans="1:13" ht="30" customHeight="1">
      <c r="A5" s="1031" t="s">
        <v>6</v>
      </c>
      <c r="B5" s="1032"/>
      <c r="C5" s="1048" t="s">
        <v>219</v>
      </c>
      <c r="D5" s="1049" t="s">
        <v>220</v>
      </c>
      <c r="E5" s="1056" t="s">
        <v>135</v>
      </c>
      <c r="F5" s="1057"/>
      <c r="G5" s="587" t="s">
        <v>136</v>
      </c>
      <c r="H5" s="1027" t="s">
        <v>137</v>
      </c>
      <c r="I5" s="1028"/>
      <c r="J5" s="1029"/>
      <c r="K5" s="332"/>
      <c r="L5" s="332"/>
      <c r="M5" s="332"/>
    </row>
    <row r="6" spans="1:10" ht="16.5" customHeight="1">
      <c r="A6" s="1033"/>
      <c r="B6" s="1034"/>
      <c r="C6" s="1034"/>
      <c r="D6" s="1050"/>
      <c r="E6" s="1052" t="s">
        <v>155</v>
      </c>
      <c r="F6" s="1054" t="s">
        <v>142</v>
      </c>
      <c r="G6" s="1060" t="s">
        <v>141</v>
      </c>
      <c r="H6" s="1061" t="s">
        <v>100</v>
      </c>
      <c r="I6" s="1063" t="s">
        <v>19</v>
      </c>
      <c r="J6" s="1046" t="s">
        <v>136</v>
      </c>
    </row>
    <row r="7" spans="1:17" ht="16.5" customHeight="1">
      <c r="A7" s="1035"/>
      <c r="B7" s="1036"/>
      <c r="C7" s="1036"/>
      <c r="D7" s="1051"/>
      <c r="E7" s="1053"/>
      <c r="F7" s="1055"/>
      <c r="G7" s="1036"/>
      <c r="H7" s="1062"/>
      <c r="I7" s="1064"/>
      <c r="J7" s="1047"/>
      <c r="K7" s="117"/>
      <c r="L7" s="117"/>
      <c r="M7" s="117"/>
      <c r="O7" s="305"/>
      <c r="P7" s="306"/>
      <c r="Q7" s="108"/>
    </row>
    <row r="8" spans="1:17" ht="18" customHeight="1">
      <c r="A8" s="1025" t="s">
        <v>11</v>
      </c>
      <c r="B8" s="1026"/>
      <c r="C8" s="634">
        <v>81</v>
      </c>
      <c r="D8" s="349">
        <v>8194.243</v>
      </c>
      <c r="E8" s="940">
        <v>3512.562610000001</v>
      </c>
      <c r="F8" s="333">
        <v>1958.7141399999998</v>
      </c>
      <c r="G8" s="588">
        <v>2722.96625</v>
      </c>
      <c r="H8" s="637">
        <v>0.428662246164777</v>
      </c>
      <c r="I8" s="641">
        <v>0.23903539838884444</v>
      </c>
      <c r="J8" s="334">
        <v>0.3323023554463786</v>
      </c>
      <c r="N8" s="110"/>
      <c r="O8" s="281"/>
      <c r="P8" s="308"/>
      <c r="Q8" s="288"/>
    </row>
    <row r="9" spans="1:17" ht="3.75" customHeight="1">
      <c r="A9" s="335"/>
      <c r="B9" s="9"/>
      <c r="C9" s="635"/>
      <c r="D9" s="349"/>
      <c r="E9" s="639"/>
      <c r="F9" s="591"/>
      <c r="G9" s="589"/>
      <c r="H9" s="336"/>
      <c r="I9" s="9"/>
      <c r="J9" s="12"/>
      <c r="N9" s="113"/>
      <c r="O9" s="281"/>
      <c r="P9" s="308"/>
      <c r="Q9" s="288"/>
    </row>
    <row r="10" spans="1:17" ht="15" customHeight="1">
      <c r="A10" s="1030" t="s">
        <v>12</v>
      </c>
      <c r="B10" s="1024"/>
      <c r="C10" s="635">
        <v>78</v>
      </c>
      <c r="D10" s="349">
        <v>11557.381</v>
      </c>
      <c r="E10" s="639">
        <v>4315.158055617069</v>
      </c>
      <c r="F10" s="339">
        <v>3200.6013894000002</v>
      </c>
      <c r="G10" s="588">
        <v>4041.62155498293</v>
      </c>
      <c r="H10" s="340">
        <v>37.33681580296669</v>
      </c>
      <c r="I10" s="350">
        <v>27.693137306799876</v>
      </c>
      <c r="J10" s="351">
        <v>34.97004689023344</v>
      </c>
      <c r="N10" s="110"/>
      <c r="O10" s="281"/>
      <c r="P10" s="308"/>
      <c r="Q10" s="288"/>
    </row>
    <row r="11" spans="1:17" ht="15" customHeight="1">
      <c r="A11" s="1030" t="s">
        <v>13</v>
      </c>
      <c r="B11" s="1024"/>
      <c r="C11" s="635">
        <v>89</v>
      </c>
      <c r="D11" s="349">
        <v>14871.409</v>
      </c>
      <c r="E11" s="639">
        <v>4114.336451920639</v>
      </c>
      <c r="F11" s="339">
        <v>5540.488310980681</v>
      </c>
      <c r="G11" s="588">
        <v>5216.58423709868</v>
      </c>
      <c r="H11" s="340">
        <v>27.666083636867487</v>
      </c>
      <c r="I11" s="350">
        <v>37.25597427238186</v>
      </c>
      <c r="J11" s="351">
        <v>35.07794209075065</v>
      </c>
      <c r="N11" s="113"/>
      <c r="O11" s="281"/>
      <c r="P11" s="308"/>
      <c r="Q11" s="282"/>
    </row>
    <row r="12" spans="1:17" ht="3.75" customHeight="1">
      <c r="A12" s="335"/>
      <c r="B12" s="9"/>
      <c r="C12" s="635"/>
      <c r="D12" s="349"/>
      <c r="E12" s="639"/>
      <c r="F12" s="339"/>
      <c r="G12" s="588"/>
      <c r="H12" s="341" t="s">
        <v>7</v>
      </c>
      <c r="I12" s="9"/>
      <c r="J12" s="12"/>
      <c r="N12" s="110"/>
      <c r="O12" s="281"/>
      <c r="P12" s="308"/>
      <c r="Q12" s="282"/>
    </row>
    <row r="13" spans="1:17" ht="15" customHeight="1">
      <c r="A13" s="1030" t="s">
        <v>14</v>
      </c>
      <c r="B13" s="1024"/>
      <c r="C13" s="635">
        <v>91</v>
      </c>
      <c r="D13" s="349">
        <v>17274.727</v>
      </c>
      <c r="E13" s="639">
        <v>3918.576301173998</v>
      </c>
      <c r="F13" s="339">
        <v>7580.02283259</v>
      </c>
      <c r="G13" s="588">
        <v>5776.127866236</v>
      </c>
      <c r="H13" s="340">
        <v>22.683868180226515</v>
      </c>
      <c r="I13" s="350">
        <v>43.87926265109718</v>
      </c>
      <c r="J13" s="351">
        <v>33.4368691686763</v>
      </c>
      <c r="L13" s="18"/>
      <c r="M13" s="18"/>
      <c r="N13" s="798"/>
      <c r="O13" s="24"/>
      <c r="P13" s="67"/>
      <c r="Q13" s="799"/>
    </row>
    <row r="14" spans="1:17" ht="15" customHeight="1">
      <c r="A14" s="1023" t="s">
        <v>15</v>
      </c>
      <c r="B14" s="1024"/>
      <c r="C14" s="635">
        <v>94</v>
      </c>
      <c r="D14" s="349">
        <v>19653.441</v>
      </c>
      <c r="E14" s="639">
        <v>4249.796063699998</v>
      </c>
      <c r="F14" s="339">
        <v>9331.7636844</v>
      </c>
      <c r="G14" s="588">
        <v>6071.8812519</v>
      </c>
      <c r="H14" s="340">
        <v>21.623674264979847</v>
      </c>
      <c r="I14" s="350">
        <v>47.48157681090045</v>
      </c>
      <c r="J14" s="351">
        <v>30.894748924119703</v>
      </c>
      <c r="L14" s="18"/>
      <c r="M14" s="18"/>
      <c r="N14" s="18"/>
      <c r="O14" s="18"/>
      <c r="P14" s="18"/>
      <c r="Q14" s="18"/>
    </row>
    <row r="15" spans="1:17" ht="3.75" customHeight="1">
      <c r="A15" s="337"/>
      <c r="B15" s="338"/>
      <c r="C15" s="635"/>
      <c r="D15" s="349"/>
      <c r="E15" s="639"/>
      <c r="F15" s="339"/>
      <c r="G15" s="588"/>
      <c r="H15" s="343" t="s">
        <v>7</v>
      </c>
      <c r="I15" s="9"/>
      <c r="J15" s="12"/>
      <c r="N15" s="113"/>
      <c r="O15" s="281"/>
      <c r="P15" s="308"/>
      <c r="Q15" s="282"/>
    </row>
    <row r="16" spans="1:17" ht="15" customHeight="1">
      <c r="A16" s="1023" t="s">
        <v>16</v>
      </c>
      <c r="B16" s="1024"/>
      <c r="C16" s="635">
        <v>96</v>
      </c>
      <c r="D16" s="349">
        <v>21644.928</v>
      </c>
      <c r="E16" s="639">
        <v>4478.34584885</v>
      </c>
      <c r="F16" s="339">
        <v>10930.1445488</v>
      </c>
      <c r="G16" s="588">
        <v>6236.43760235</v>
      </c>
      <c r="H16" s="340">
        <v>20.690047335107792</v>
      </c>
      <c r="I16" s="350">
        <v>50.49748628778068</v>
      </c>
      <c r="J16" s="351">
        <v>28.81246637711153</v>
      </c>
      <c r="L16" s="18"/>
      <c r="M16" s="18"/>
      <c r="N16" s="18"/>
      <c r="O16" s="18"/>
      <c r="P16" s="18"/>
      <c r="Q16" s="18"/>
    </row>
    <row r="17" spans="1:17" ht="15" customHeight="1">
      <c r="A17" s="1023" t="s">
        <v>17</v>
      </c>
      <c r="B17" s="1024"/>
      <c r="C17" s="635">
        <v>112</v>
      </c>
      <c r="D17" s="349">
        <v>24863.691</v>
      </c>
      <c r="E17" s="639">
        <v>4676.6393780854705</v>
      </c>
      <c r="F17" s="339">
        <v>13708.5241749131</v>
      </c>
      <c r="G17" s="588">
        <v>6478.52744700143</v>
      </c>
      <c r="H17" s="340">
        <v>18.809111559846325</v>
      </c>
      <c r="I17" s="350">
        <v>55.134710992479356</v>
      </c>
      <c r="J17" s="351">
        <v>26.056177447674322</v>
      </c>
      <c r="N17" s="309"/>
      <c r="O17" s="281"/>
      <c r="P17" s="308"/>
      <c r="Q17" s="282"/>
    </row>
    <row r="18" spans="1:17" ht="3.75" customHeight="1">
      <c r="A18" s="337"/>
      <c r="B18" s="338"/>
      <c r="C18" s="635"/>
      <c r="D18" s="349"/>
      <c r="E18" s="639"/>
      <c r="F18" s="339"/>
      <c r="G18" s="588"/>
      <c r="H18" s="343" t="s">
        <v>7</v>
      </c>
      <c r="I18" s="9"/>
      <c r="J18" s="12"/>
      <c r="K18" s="653"/>
      <c r="L18" s="653"/>
      <c r="M18" s="653"/>
      <c r="N18" s="653"/>
      <c r="O18" s="653"/>
      <c r="Q18" s="282"/>
    </row>
    <row r="19" spans="1:17" ht="15" customHeight="1">
      <c r="A19" s="1023" t="s">
        <v>89</v>
      </c>
      <c r="B19" s="1024"/>
      <c r="C19" s="635">
        <v>125</v>
      </c>
      <c r="D19" s="349">
        <v>26985.345</v>
      </c>
      <c r="E19" s="639">
        <v>4887.320796600001</v>
      </c>
      <c r="F19" s="339">
        <v>15727.6186186</v>
      </c>
      <c r="G19" s="588">
        <v>6370.405584800001</v>
      </c>
      <c r="H19" s="340">
        <v>18.111018393872676</v>
      </c>
      <c r="I19" s="350">
        <v>58.282073542509835</v>
      </c>
      <c r="J19" s="351">
        <v>23.606908063617496</v>
      </c>
      <c r="O19" s="91"/>
      <c r="P19" s="308"/>
      <c r="Q19" s="653"/>
    </row>
    <row r="20" spans="1:12" ht="15" customHeight="1">
      <c r="A20" s="1023" t="s">
        <v>98</v>
      </c>
      <c r="B20" s="1024"/>
      <c r="C20" s="635">
        <v>136</v>
      </c>
      <c r="D20" s="349">
        <v>29775.438</v>
      </c>
      <c r="E20" s="639">
        <v>4842.363913599998</v>
      </c>
      <c r="F20" s="339">
        <v>17888.4075427</v>
      </c>
      <c r="G20" s="588">
        <v>7044.6665437</v>
      </c>
      <c r="H20" s="340">
        <v>16.262947714152848</v>
      </c>
      <c r="I20" s="350">
        <v>60.07773098988502</v>
      </c>
      <c r="J20" s="351">
        <v>23.65932129596213</v>
      </c>
      <c r="L20" s="18"/>
    </row>
    <row r="21" spans="1:10" ht="3.75" customHeight="1">
      <c r="A21" s="342"/>
      <c r="B21" s="338"/>
      <c r="C21" s="635"/>
      <c r="D21" s="349"/>
      <c r="E21" s="639"/>
      <c r="F21" s="339"/>
      <c r="G21" s="588"/>
      <c r="H21" s="343" t="s">
        <v>7</v>
      </c>
      <c r="I21" s="9"/>
      <c r="J21" s="12"/>
    </row>
    <row r="22" spans="1:16" ht="15" customHeight="1">
      <c r="A22" s="1023" t="s">
        <v>121</v>
      </c>
      <c r="B22" s="1024"/>
      <c r="C22" s="635">
        <v>137</v>
      </c>
      <c r="D22" s="349">
        <v>32033.915</v>
      </c>
      <c r="E22" s="639">
        <v>4926.815295524</v>
      </c>
      <c r="F22" s="339">
        <v>19623.804597576</v>
      </c>
      <c r="G22" s="588">
        <v>7483.2951069</v>
      </c>
      <c r="H22" s="340">
        <v>15.379997404388442</v>
      </c>
      <c r="I22" s="350">
        <v>61.25946390747431</v>
      </c>
      <c r="J22" s="351">
        <v>23.360538688137243</v>
      </c>
      <c r="N22" s="310"/>
      <c r="O22" s="21"/>
      <c r="P22" s="310"/>
    </row>
    <row r="23" spans="1:10" ht="15" customHeight="1">
      <c r="A23" s="1023" t="s">
        <v>123</v>
      </c>
      <c r="B23" s="1024"/>
      <c r="C23" s="635">
        <v>149</v>
      </c>
      <c r="D23" s="64">
        <v>32880.812</v>
      </c>
      <c r="E23" s="639">
        <v>5416.524962929994</v>
      </c>
      <c r="F23" s="339">
        <v>18961.06868273</v>
      </c>
      <c r="G23" s="588">
        <v>8503.21835434</v>
      </c>
      <c r="H23" s="340">
        <v>16.473209247174296</v>
      </c>
      <c r="I23" s="350">
        <v>57.66605971510072</v>
      </c>
      <c r="J23" s="351">
        <v>25.86073103772498</v>
      </c>
    </row>
    <row r="24" spans="1:10" ht="3.75" customHeight="1">
      <c r="A24" s="344"/>
      <c r="B24" s="345" t="s">
        <v>7</v>
      </c>
      <c r="C24" s="636" t="s">
        <v>7</v>
      </c>
      <c r="D24" s="592" t="s">
        <v>7</v>
      </c>
      <c r="E24" s="640"/>
      <c r="F24" s="346" t="s">
        <v>7</v>
      </c>
      <c r="G24" s="590"/>
      <c r="H24" s="638" t="s">
        <v>7</v>
      </c>
      <c r="I24" s="347"/>
      <c r="J24" s="348"/>
    </row>
    <row r="25" spans="1:11" ht="15" customHeight="1">
      <c r="A25" s="1023" t="s">
        <v>125</v>
      </c>
      <c r="B25" s="1024"/>
      <c r="C25" s="635">
        <v>326</v>
      </c>
      <c r="D25" s="349">
        <v>33975.336</v>
      </c>
      <c r="E25" s="639">
        <v>5826.485805648699</v>
      </c>
      <c r="F25" s="339">
        <v>19024.937092878343</v>
      </c>
      <c r="G25" s="588">
        <v>9123.913101472963</v>
      </c>
      <c r="H25" s="340">
        <v>17.149163162503232</v>
      </c>
      <c r="I25" s="350">
        <v>55.99631771964916</v>
      </c>
      <c r="J25" s="351">
        <v>26.854519117847612</v>
      </c>
      <c r="K25" s="698"/>
    </row>
    <row r="26" spans="1:11" ht="15" customHeight="1">
      <c r="A26" s="993" t="s">
        <v>236</v>
      </c>
      <c r="B26" s="994"/>
      <c r="C26" s="772">
        <v>382</v>
      </c>
      <c r="D26" s="773">
        <v>31387.839</v>
      </c>
      <c r="E26" s="774">
        <v>6704.309</v>
      </c>
      <c r="F26" s="775">
        <v>14520.562</v>
      </c>
      <c r="G26" s="776">
        <v>10162.984</v>
      </c>
      <c r="H26" s="777">
        <v>21.35957496150022</v>
      </c>
      <c r="I26" s="780">
        <v>46.26174487514097</v>
      </c>
      <c r="J26" s="781">
        <v>32.37873113851514</v>
      </c>
      <c r="K26" s="698"/>
    </row>
    <row r="27" spans="1:11" ht="3.75" customHeight="1">
      <c r="A27" s="778"/>
      <c r="B27" s="779"/>
      <c r="C27" s="772"/>
      <c r="D27" s="773"/>
      <c r="E27" s="774"/>
      <c r="F27" s="775"/>
      <c r="G27" s="776"/>
      <c r="H27" s="777"/>
      <c r="I27" s="780"/>
      <c r="J27" s="781"/>
      <c r="K27" s="698"/>
    </row>
    <row r="28" spans="1:15" ht="15" customHeight="1">
      <c r="A28" s="993" t="s">
        <v>252</v>
      </c>
      <c r="B28" s="994"/>
      <c r="C28" s="772">
        <v>400</v>
      </c>
      <c r="D28" s="773">
        <v>29896.109</v>
      </c>
      <c r="E28" s="774">
        <v>6547.626</v>
      </c>
      <c r="F28" s="775">
        <v>12546.945</v>
      </c>
      <c r="G28" s="776">
        <v>10801.567</v>
      </c>
      <c r="H28" s="777">
        <v>21.901264810079464</v>
      </c>
      <c r="I28" s="780">
        <v>41.96848827384192</v>
      </c>
      <c r="J28" s="781">
        <v>36.13034391866848</v>
      </c>
      <c r="O28" s="352"/>
    </row>
    <row r="29" spans="1:15" ht="15" customHeight="1">
      <c r="A29" s="993" t="s">
        <v>270</v>
      </c>
      <c r="B29" s="994"/>
      <c r="C29" s="772">
        <v>397</v>
      </c>
      <c r="D29" s="864">
        <v>28625.971</v>
      </c>
      <c r="E29" s="773">
        <v>5818.607</v>
      </c>
      <c r="F29" s="773">
        <v>11663.204</v>
      </c>
      <c r="G29" s="776">
        <v>11144.188</v>
      </c>
      <c r="H29" s="863">
        <v>20.326321856470823</v>
      </c>
      <c r="I29" s="780">
        <v>40.743435392986314</v>
      </c>
      <c r="J29" s="781">
        <v>38.93034056381878</v>
      </c>
      <c r="O29" s="352"/>
    </row>
    <row r="30" spans="1:11" ht="3.75" customHeight="1">
      <c r="A30" s="778"/>
      <c r="B30" s="779"/>
      <c r="C30" s="772"/>
      <c r="D30" s="773"/>
      <c r="E30" s="774"/>
      <c r="F30" s="775"/>
      <c r="G30" s="776"/>
      <c r="H30" s="777"/>
      <c r="I30" s="780"/>
      <c r="J30" s="781"/>
      <c r="K30" s="698"/>
    </row>
    <row r="31" spans="1:15" ht="15" customHeight="1">
      <c r="A31" s="993" t="s">
        <v>330</v>
      </c>
      <c r="B31" s="994"/>
      <c r="C31" s="772">
        <v>406</v>
      </c>
      <c r="D31" s="773">
        <v>28729.22</v>
      </c>
      <c r="E31" s="774">
        <v>6193.148</v>
      </c>
      <c r="F31" s="775">
        <v>11511.249</v>
      </c>
      <c r="G31" s="776">
        <v>11024.853</v>
      </c>
      <c r="H31" s="777">
        <v>21.556965347475497</v>
      </c>
      <c r="I31" s="780">
        <v>40.06808747331114</v>
      </c>
      <c r="J31" s="781">
        <v>38.37505160251478</v>
      </c>
      <c r="O31" s="352"/>
    </row>
    <row r="32" spans="1:15" ht="15" customHeight="1">
      <c r="A32" s="993" t="s">
        <v>331</v>
      </c>
      <c r="B32" s="994"/>
      <c r="C32" s="772">
        <v>443</v>
      </c>
      <c r="D32" s="773">
        <v>28725.315</v>
      </c>
      <c r="E32" s="774">
        <v>6430.398</v>
      </c>
      <c r="F32" s="773">
        <v>10581.626</v>
      </c>
      <c r="G32" s="776">
        <v>11713.291</v>
      </c>
      <c r="H32" s="863">
        <v>22.385822400903177</v>
      </c>
      <c r="I32" s="780">
        <v>36.83728446493973</v>
      </c>
      <c r="J32" s="781">
        <v>40.7768931341571</v>
      </c>
      <c r="O32" s="352"/>
    </row>
    <row r="33" spans="1:15" ht="3.75" customHeight="1">
      <c r="A33" s="778"/>
      <c r="B33" s="937"/>
      <c r="C33" s="936"/>
      <c r="D33" s="864"/>
      <c r="E33" s="773"/>
      <c r="F33" s="773"/>
      <c r="G33" s="776"/>
      <c r="H33" s="863"/>
      <c r="I33" s="780"/>
      <c r="J33" s="781"/>
      <c r="O33" s="352"/>
    </row>
    <row r="34" spans="1:15" ht="18" customHeight="1" thickBot="1">
      <c r="A34" s="1058" t="s">
        <v>336</v>
      </c>
      <c r="B34" s="1059"/>
      <c r="C34" s="939">
        <v>469</v>
      </c>
      <c r="D34" s="938">
        <v>30049.305</v>
      </c>
      <c r="E34" s="683">
        <v>6072.664</v>
      </c>
      <c r="F34" s="683">
        <v>10883.683</v>
      </c>
      <c r="G34" s="684">
        <v>13092.958</v>
      </c>
      <c r="H34" s="898">
        <v>20.208999842092854</v>
      </c>
      <c r="I34" s="685">
        <v>36.21941672195081</v>
      </c>
      <c r="J34" s="686">
        <v>43.57158343595634</v>
      </c>
      <c r="O34" s="352"/>
    </row>
    <row r="35" spans="1:14" ht="3.75" customHeight="1">
      <c r="A35" s="6"/>
      <c r="B35" s="6"/>
      <c r="C35" s="6"/>
      <c r="D35" s="6"/>
      <c r="E35" s="6"/>
      <c r="F35" s="6"/>
      <c r="G35" s="6"/>
      <c r="H35" s="6"/>
      <c r="I35" s="6"/>
      <c r="J35" s="6"/>
      <c r="K35" s="6"/>
      <c r="N35" s="352"/>
    </row>
    <row r="36" spans="1:14" ht="39.75" customHeight="1">
      <c r="A36" s="1042" t="s">
        <v>346</v>
      </c>
      <c r="B36" s="1043"/>
      <c r="C36" s="1043"/>
      <c r="D36" s="1043"/>
      <c r="E36" s="1043"/>
      <c r="F36" s="1043"/>
      <c r="G36" s="1043"/>
      <c r="H36" s="1043"/>
      <c r="I36" s="1043"/>
      <c r="J36" s="1043"/>
      <c r="K36" s="6"/>
      <c r="L36" s="22"/>
      <c r="M36" s="22"/>
      <c r="N36" s="19"/>
    </row>
    <row r="37" spans="1:13" ht="30" customHeight="1">
      <c r="A37" s="1044" t="s">
        <v>228</v>
      </c>
      <c r="B37" s="1045"/>
      <c r="C37" s="1045"/>
      <c r="D37" s="1045"/>
      <c r="E37" s="1045"/>
      <c r="F37" s="1045"/>
      <c r="G37" s="1045"/>
      <c r="H37" s="1045"/>
      <c r="I37" s="1045"/>
      <c r="J37" s="1045"/>
      <c r="K37" s="312"/>
      <c r="L37" s="6"/>
      <c r="M37" s="6"/>
    </row>
    <row r="38" spans="1:15" ht="16.5" customHeight="1">
      <c r="A38" s="626" t="s">
        <v>229</v>
      </c>
      <c r="L38" s="6"/>
      <c r="M38" s="6"/>
      <c r="N38" s="19"/>
      <c r="O38" s="190"/>
    </row>
    <row r="39" spans="1:13" ht="9" customHeight="1">
      <c r="A39" s="313"/>
      <c r="B39" s="273"/>
      <c r="F39" s="273"/>
      <c r="G39" s="273"/>
      <c r="H39" s="273"/>
      <c r="I39" s="312"/>
      <c r="J39" s="312"/>
      <c r="K39" s="312"/>
      <c r="L39" s="312"/>
      <c r="M39" s="312"/>
    </row>
    <row r="40" spans="1:13" ht="16.5">
      <c r="A40" s="1037" t="s">
        <v>138</v>
      </c>
      <c r="B40" s="1037"/>
      <c r="C40" s="1037"/>
      <c r="D40" s="1037"/>
      <c r="E40" s="1037"/>
      <c r="F40" s="1037"/>
      <c r="G40" s="1037"/>
      <c r="H40" s="1037"/>
      <c r="I40" s="1038"/>
      <c r="J40" s="1038"/>
      <c r="K40" s="312"/>
      <c r="L40" s="312"/>
      <c r="M40" s="312"/>
    </row>
    <row r="41" spans="1:15" s="315" customFormat="1" ht="16.5">
      <c r="A41" s="1039" t="s">
        <v>139</v>
      </c>
      <c r="B41" s="1040"/>
      <c r="C41" s="1040"/>
      <c r="D41" s="1040"/>
      <c r="E41" s="1040"/>
      <c r="F41" s="1040"/>
      <c r="G41" s="1040"/>
      <c r="H41" s="1040"/>
      <c r="I41" s="1041"/>
      <c r="J41" s="1041"/>
      <c r="K41" s="312"/>
      <c r="L41" s="312"/>
      <c r="M41" s="312"/>
      <c r="N41"/>
      <c r="O41" s="551"/>
    </row>
    <row r="42" spans="1:14" s="315" customFormat="1" ht="6" customHeight="1">
      <c r="A42" s="25"/>
      <c r="B42" s="312"/>
      <c r="C42" s="312"/>
      <c r="D42" s="312"/>
      <c r="E42" s="552"/>
      <c r="F42" s="312"/>
      <c r="G42" s="312"/>
      <c r="H42" s="312"/>
      <c r="I42" s="312"/>
      <c r="J42" s="312"/>
      <c r="K42" s="312"/>
      <c r="L42" s="312"/>
      <c r="M42" s="312"/>
      <c r="N42"/>
    </row>
    <row r="43" spans="1:13" s="315" customFormat="1" ht="12.75">
      <c r="A43" s="25"/>
      <c r="B43" s="312"/>
      <c r="C43" s="312"/>
      <c r="D43" s="312"/>
      <c r="E43" s="552"/>
      <c r="F43" s="312"/>
      <c r="G43" s="312"/>
      <c r="H43" s="312"/>
      <c r="I43" s="312"/>
      <c r="J43" s="312"/>
      <c r="K43" s="312"/>
      <c r="L43" s="312"/>
      <c r="M43" s="312"/>
    </row>
    <row r="44" spans="12:13" s="315" customFormat="1" ht="6" customHeight="1">
      <c r="L44" s="312"/>
      <c r="M44" s="312"/>
    </row>
    <row r="45" spans="9:15" s="315" customFormat="1" ht="12.75">
      <c r="I45" s="25"/>
      <c r="L45" s="312"/>
      <c r="M45" s="312"/>
      <c r="O45" s="551"/>
    </row>
    <row r="46" s="315" customFormat="1" ht="12.75"/>
    <row r="47" s="315" customFormat="1" ht="12.75"/>
    <row r="48" s="315" customFormat="1" ht="12.75"/>
    <row r="49" s="315" customFormat="1" ht="12.75">
      <c r="O49" s="551"/>
    </row>
    <row r="50" s="315" customFormat="1" ht="12.75"/>
    <row r="51" s="315" customFormat="1" ht="12.75"/>
    <row r="52" s="315" customFormat="1" ht="12.75"/>
    <row r="53" s="315" customFormat="1" ht="12.75">
      <c r="O53" s="551"/>
    </row>
    <row r="54" s="315" customFormat="1" ht="12.75"/>
    <row r="55" s="315" customFormat="1" ht="12.75"/>
    <row r="56" s="315" customFormat="1" ht="12.75"/>
    <row r="57" s="315" customFormat="1" ht="12.75"/>
    <row r="58" s="315" customFormat="1" ht="12.75"/>
    <row r="59" s="315" customFormat="1" ht="12.75"/>
  </sheetData>
  <mergeCells count="36">
    <mergeCell ref="A34:B34"/>
    <mergeCell ref="G6:G7"/>
    <mergeCell ref="H6:H7"/>
    <mergeCell ref="I6:I7"/>
    <mergeCell ref="A31:B31"/>
    <mergeCell ref="A29:B29"/>
    <mergeCell ref="A11:B11"/>
    <mergeCell ref="A13:B13"/>
    <mergeCell ref="A14:B14"/>
    <mergeCell ref="A16:B16"/>
    <mergeCell ref="J6:J7"/>
    <mergeCell ref="C5:C7"/>
    <mergeCell ref="D5:D7"/>
    <mergeCell ref="E6:E7"/>
    <mergeCell ref="F6:F7"/>
    <mergeCell ref="E5:F5"/>
    <mergeCell ref="A20:B20"/>
    <mergeCell ref="A5:B7"/>
    <mergeCell ref="A40:J40"/>
    <mergeCell ref="A41:J41"/>
    <mergeCell ref="A23:B23"/>
    <mergeCell ref="A22:B22"/>
    <mergeCell ref="A28:B28"/>
    <mergeCell ref="A36:J36"/>
    <mergeCell ref="A37:J37"/>
    <mergeCell ref="A25:B25"/>
    <mergeCell ref="A26:B26"/>
    <mergeCell ref="A32:B32"/>
    <mergeCell ref="A1:J1"/>
    <mergeCell ref="A2:J2"/>
    <mergeCell ref="A3:J3"/>
    <mergeCell ref="A19:B19"/>
    <mergeCell ref="A8:B8"/>
    <mergeCell ref="H5:J5"/>
    <mergeCell ref="A10:B10"/>
    <mergeCell ref="A17:B17"/>
  </mergeCells>
  <printOptions horizontalCentered="1"/>
  <pageMargins left="0.4" right="0.4" top="0.5" bottom="0.5" header="0" footer="0"/>
  <pageSetup fitToHeight="1" fitToWidth="1" horizontalDpi="600" verticalDpi="600" orientation="portrait" scale="94"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F52"/>
  <sheetViews>
    <sheetView workbookViewId="0" topLeftCell="A1">
      <selection activeCell="A1" sqref="A1:T1"/>
    </sheetView>
  </sheetViews>
  <sheetFormatPr defaultColWidth="9.140625" defaultRowHeight="12.75"/>
  <cols>
    <col min="1" max="1" width="9.8515625" style="0" customWidth="1"/>
    <col min="2" max="2" width="10.28125" style="0" customWidth="1"/>
    <col min="3" max="3" width="8.7109375" style="0" customWidth="1"/>
    <col min="4" max="4" width="10.57421875" style="0" customWidth="1"/>
    <col min="5" max="5" width="3.7109375" style="0" customWidth="1"/>
    <col min="6" max="6" width="6.28125" style="0" customWidth="1"/>
    <col min="7" max="8" width="3.28125" style="0" customWidth="1"/>
    <col min="9" max="9" width="5.421875" style="0" customWidth="1"/>
    <col min="10" max="10" width="3.28125" style="0" customWidth="1"/>
    <col min="11" max="11" width="2.00390625" style="0" customWidth="1"/>
    <col min="12" max="12" width="4.7109375" style="0" customWidth="1"/>
    <col min="13" max="13" width="2.57421875" style="0" customWidth="1"/>
    <col min="14" max="14" width="8.421875" style="0" customWidth="1"/>
    <col min="15" max="15" width="3.28125" style="0" customWidth="1"/>
    <col min="16" max="16" width="10.140625" style="0" customWidth="1"/>
    <col min="17" max="18" width="2.140625" style="0" customWidth="1"/>
    <col min="19" max="19" width="4.7109375" style="0" customWidth="1"/>
    <col min="20" max="20" width="3.7109375" style="0" customWidth="1"/>
    <col min="21" max="21" width="0" style="0" hidden="1" customWidth="1"/>
    <col min="22" max="22" width="13.8515625" style="0" bestFit="1" customWidth="1"/>
    <col min="23" max="23" width="11.8515625" style="0" bestFit="1" customWidth="1"/>
    <col min="24" max="25" width="10.57421875" style="0" customWidth="1"/>
    <col min="26" max="26" width="13.421875" style="0" customWidth="1"/>
    <col min="27" max="27" width="12.8515625" style="0" customWidth="1"/>
    <col min="28" max="28" width="10.140625" style="0" bestFit="1" customWidth="1"/>
    <col min="29" max="29" width="11.421875" style="0" customWidth="1"/>
  </cols>
  <sheetData>
    <row r="1" spans="1:28" ht="16.5">
      <c r="A1" s="1069" t="s">
        <v>115</v>
      </c>
      <c r="B1" s="1069"/>
      <c r="C1" s="1069"/>
      <c r="D1" s="1069"/>
      <c r="E1" s="1069"/>
      <c r="F1" s="1069"/>
      <c r="G1" s="1069"/>
      <c r="H1" s="1069"/>
      <c r="I1" s="1069"/>
      <c r="J1" s="1069"/>
      <c r="K1" s="1069"/>
      <c r="L1" s="1069"/>
      <c r="M1" s="1069"/>
      <c r="N1" s="1069"/>
      <c r="O1" s="1069"/>
      <c r="P1" s="1069"/>
      <c r="Q1" s="1069"/>
      <c r="R1" s="1069"/>
      <c r="S1" s="1069"/>
      <c r="T1" s="1069"/>
      <c r="U1" s="116"/>
      <c r="W1" s="653"/>
      <c r="X1" s="653"/>
      <c r="Y1" s="653"/>
      <c r="Z1" s="653"/>
      <c r="AA1" s="653"/>
      <c r="AB1" s="653"/>
    </row>
    <row r="2" spans="1:27" ht="16.5">
      <c r="A2" s="1069" t="s">
        <v>101</v>
      </c>
      <c r="B2" s="1069"/>
      <c r="C2" s="1069"/>
      <c r="D2" s="1069"/>
      <c r="E2" s="1069"/>
      <c r="F2" s="1069"/>
      <c r="G2" s="1069"/>
      <c r="H2" s="1069"/>
      <c r="I2" s="1069"/>
      <c r="J2" s="1069"/>
      <c r="K2" s="1069"/>
      <c r="L2" s="1069"/>
      <c r="M2" s="1069"/>
      <c r="N2" s="1069"/>
      <c r="O2" s="1069"/>
      <c r="P2" s="1069"/>
      <c r="Q2" s="1069"/>
      <c r="R2" s="1069"/>
      <c r="S2" s="1069"/>
      <c r="T2" s="1069"/>
      <c r="U2" s="116"/>
      <c r="W2" s="21"/>
      <c r="X2" s="21"/>
      <c r="Y2" s="21"/>
      <c r="Z2" s="21"/>
      <c r="AA2" s="21"/>
    </row>
    <row r="3" spans="1:27" ht="15.75" customHeight="1">
      <c r="A3" s="1070" t="s">
        <v>172</v>
      </c>
      <c r="B3" s="1070"/>
      <c r="C3" s="1070"/>
      <c r="D3" s="1070"/>
      <c r="E3" s="1070"/>
      <c r="F3" s="1070"/>
      <c r="G3" s="1070"/>
      <c r="H3" s="1070"/>
      <c r="I3" s="1070"/>
      <c r="J3" s="1070"/>
      <c r="K3" s="1070"/>
      <c r="L3" s="1070"/>
      <c r="M3" s="1070"/>
      <c r="N3" s="1070"/>
      <c r="O3" s="1070"/>
      <c r="P3" s="1070"/>
      <c r="Q3" s="1070"/>
      <c r="R3" s="1070"/>
      <c r="S3" s="1070"/>
      <c r="T3" s="1070"/>
      <c r="U3" s="116"/>
      <c r="W3" s="21"/>
      <c r="X3" s="21"/>
      <c r="Y3" s="21"/>
      <c r="Z3" s="21"/>
      <c r="AA3" s="21"/>
    </row>
    <row r="4" spans="1:21" ht="6" customHeight="1" thickBot="1">
      <c r="A4" s="117"/>
      <c r="B4" s="117"/>
      <c r="C4" s="117"/>
      <c r="D4" s="117"/>
      <c r="E4" s="117"/>
      <c r="F4" s="117"/>
      <c r="G4" s="117"/>
      <c r="H4" s="117"/>
      <c r="I4" s="117"/>
      <c r="J4" s="117"/>
      <c r="K4" s="117"/>
      <c r="L4" s="117"/>
      <c r="M4" s="117"/>
      <c r="N4" s="117" t="s">
        <v>7</v>
      </c>
      <c r="O4" s="117" t="s">
        <v>7</v>
      </c>
      <c r="P4" s="117"/>
      <c r="Q4" s="117"/>
      <c r="R4" s="117"/>
      <c r="S4" s="117"/>
      <c r="T4" s="117"/>
      <c r="U4" s="117"/>
    </row>
    <row r="5" spans="1:21" ht="7.5" customHeight="1">
      <c r="A5" s="1093" t="s">
        <v>113</v>
      </c>
      <c r="B5" s="1065" t="s">
        <v>221</v>
      </c>
      <c r="C5" s="1065" t="s">
        <v>222</v>
      </c>
      <c r="D5" s="1096" t="s">
        <v>223</v>
      </c>
      <c r="E5" s="1074" t="s">
        <v>102</v>
      </c>
      <c r="F5" s="1065"/>
      <c r="G5" s="1065"/>
      <c r="H5" s="1065"/>
      <c r="I5" s="1065"/>
      <c r="J5" s="1065"/>
      <c r="K5" s="1065"/>
      <c r="L5" s="1065"/>
      <c r="M5" s="1065"/>
      <c r="N5" s="1065"/>
      <c r="O5" s="1065"/>
      <c r="P5" s="1065"/>
      <c r="Q5" s="1065"/>
      <c r="R5" s="1065"/>
      <c r="S5" s="1065"/>
      <c r="T5" s="1075"/>
      <c r="U5" s="117"/>
    </row>
    <row r="6" spans="1:21" ht="7.5" customHeight="1">
      <c r="A6" s="1094"/>
      <c r="B6" s="1021"/>
      <c r="C6" s="1021"/>
      <c r="D6" s="1097"/>
      <c r="E6" s="1076"/>
      <c r="F6" s="1077"/>
      <c r="G6" s="1077"/>
      <c r="H6" s="1077"/>
      <c r="I6" s="1077"/>
      <c r="J6" s="1077"/>
      <c r="K6" s="1077"/>
      <c r="L6" s="1077"/>
      <c r="M6" s="1077"/>
      <c r="N6" s="1077"/>
      <c r="O6" s="1077"/>
      <c r="P6" s="1077"/>
      <c r="Q6" s="1077"/>
      <c r="R6" s="1077"/>
      <c r="S6" s="1077"/>
      <c r="T6" s="1078"/>
      <c r="U6" s="117"/>
    </row>
    <row r="7" spans="1:21" ht="15" customHeight="1">
      <c r="A7" s="1094"/>
      <c r="B7" s="1021"/>
      <c r="C7" s="1021"/>
      <c r="D7" s="1097"/>
      <c r="E7" s="1052" t="s">
        <v>155</v>
      </c>
      <c r="F7" s="1089"/>
      <c r="G7" s="1071" t="s">
        <v>19</v>
      </c>
      <c r="H7" s="1072"/>
      <c r="I7" s="1072"/>
      <c r="J7" s="1072"/>
      <c r="K7" s="1072"/>
      <c r="L7" s="1072"/>
      <c r="M7" s="1072"/>
      <c r="N7" s="1072"/>
      <c r="O7" s="1073"/>
      <c r="P7" s="1088" t="s">
        <v>226</v>
      </c>
      <c r="Q7" s="1089"/>
      <c r="R7" s="1079" t="s">
        <v>114</v>
      </c>
      <c r="S7" s="1080"/>
      <c r="T7" s="1081"/>
      <c r="U7" s="117"/>
    </row>
    <row r="8" spans="1:21" ht="15" customHeight="1">
      <c r="A8" s="1094"/>
      <c r="B8" s="1021"/>
      <c r="C8" s="1021"/>
      <c r="D8" s="1097"/>
      <c r="E8" s="1099"/>
      <c r="F8" s="1091"/>
      <c r="G8" s="1088" t="s">
        <v>224</v>
      </c>
      <c r="H8" s="1113"/>
      <c r="I8" s="1113"/>
      <c r="J8" s="1080" t="s">
        <v>225</v>
      </c>
      <c r="K8" s="1080"/>
      <c r="L8" s="1080"/>
      <c r="M8" s="1080"/>
      <c r="N8" s="1120" t="s">
        <v>103</v>
      </c>
      <c r="O8" s="1054"/>
      <c r="P8" s="1090"/>
      <c r="Q8" s="1091"/>
      <c r="R8" s="1082"/>
      <c r="S8" s="1083"/>
      <c r="T8" s="1084"/>
      <c r="U8" s="117"/>
    </row>
    <row r="9" spans="1:21" ht="12.75">
      <c r="A9" s="1095"/>
      <c r="B9" s="1066"/>
      <c r="C9" s="1066"/>
      <c r="D9" s="1098"/>
      <c r="E9" s="1053"/>
      <c r="F9" s="1055"/>
      <c r="G9" s="1092"/>
      <c r="H9" s="1066"/>
      <c r="I9" s="1066"/>
      <c r="J9" s="1066"/>
      <c r="K9" s="1066"/>
      <c r="L9" s="1066"/>
      <c r="M9" s="1066"/>
      <c r="N9" s="1066"/>
      <c r="O9" s="1055"/>
      <c r="P9" s="1092"/>
      <c r="Q9" s="1055"/>
      <c r="R9" s="1085"/>
      <c r="S9" s="1086"/>
      <c r="T9" s="1087"/>
      <c r="U9" s="117"/>
    </row>
    <row r="10" spans="1:21" ht="3" customHeight="1">
      <c r="A10" s="122"/>
      <c r="B10" s="123"/>
      <c r="C10" s="123"/>
      <c r="D10" s="124"/>
      <c r="E10" s="125"/>
      <c r="F10" s="123"/>
      <c r="G10" s="126"/>
      <c r="H10" s="123"/>
      <c r="I10" s="123"/>
      <c r="J10" s="123"/>
      <c r="K10" s="123"/>
      <c r="L10" s="123"/>
      <c r="M10" s="123"/>
      <c r="N10" s="123" t="s">
        <v>7</v>
      </c>
      <c r="O10" s="127" t="s">
        <v>7</v>
      </c>
      <c r="P10" s="123"/>
      <c r="Q10" s="123"/>
      <c r="R10" s="126"/>
      <c r="S10" s="123"/>
      <c r="T10" s="128"/>
      <c r="U10" s="117"/>
    </row>
    <row r="11" spans="1:28" ht="13.5" customHeight="1">
      <c r="A11" s="129" t="s">
        <v>104</v>
      </c>
      <c r="B11" s="130" t="s">
        <v>105</v>
      </c>
      <c r="C11" s="121">
        <v>159008</v>
      </c>
      <c r="D11" s="131">
        <v>157132</v>
      </c>
      <c r="E11" s="1067">
        <v>1743</v>
      </c>
      <c r="F11" s="1068"/>
      <c r="G11" s="132"/>
      <c r="H11" s="121"/>
      <c r="I11" s="121"/>
      <c r="J11" s="1103"/>
      <c r="K11" s="1103"/>
      <c r="L11" s="121"/>
      <c r="M11" s="119"/>
      <c r="N11" s="133">
        <v>133</v>
      </c>
      <c r="O11" s="134" t="s">
        <v>7</v>
      </c>
      <c r="P11" s="135">
        <v>1876</v>
      </c>
      <c r="Q11" s="136"/>
      <c r="R11" s="132"/>
      <c r="S11" s="137">
        <v>1.179814852082914</v>
      </c>
      <c r="T11" s="138" t="s">
        <v>5</v>
      </c>
      <c r="U11" s="117"/>
      <c r="W11" s="151"/>
      <c r="X11" s="139"/>
      <c r="Z11" s="121"/>
      <c r="AB11" s="137"/>
    </row>
    <row r="12" spans="1:28" ht="3" customHeight="1">
      <c r="A12" s="129"/>
      <c r="B12" s="130"/>
      <c r="C12" s="121"/>
      <c r="D12" s="131"/>
      <c r="E12" s="140"/>
      <c r="F12" s="121"/>
      <c r="G12" s="132"/>
      <c r="H12" s="141"/>
      <c r="I12" s="121"/>
      <c r="J12" s="121"/>
      <c r="K12" s="121"/>
      <c r="L12" s="121"/>
      <c r="M12" s="119"/>
      <c r="N12" s="133" t="s">
        <v>7</v>
      </c>
      <c r="O12" s="134"/>
      <c r="P12" s="135"/>
      <c r="Q12" s="142"/>
      <c r="R12" s="132"/>
      <c r="S12" s="137"/>
      <c r="T12" s="138"/>
      <c r="U12" s="117"/>
      <c r="W12" s="151"/>
      <c r="X12" s="139"/>
      <c r="Z12" s="121"/>
      <c r="AB12" s="137"/>
    </row>
    <row r="13" spans="1:28" ht="13.5" customHeight="1">
      <c r="A13" s="129" t="s">
        <v>106</v>
      </c>
      <c r="B13" s="130" t="s">
        <v>107</v>
      </c>
      <c r="C13" s="121">
        <v>161810</v>
      </c>
      <c r="D13" s="131">
        <v>159118</v>
      </c>
      <c r="E13" s="1067">
        <v>2448</v>
      </c>
      <c r="F13" s="1068"/>
      <c r="G13" s="143"/>
      <c r="H13" s="120"/>
      <c r="I13" s="120"/>
      <c r="J13" s="1100"/>
      <c r="K13" s="1100"/>
      <c r="L13" s="120"/>
      <c r="M13" s="119"/>
      <c r="N13" s="133">
        <v>244</v>
      </c>
      <c r="O13" s="134"/>
      <c r="P13" s="135">
        <v>2692</v>
      </c>
      <c r="Q13" s="142"/>
      <c r="R13" s="132"/>
      <c r="S13" s="137">
        <v>1.6636796242506642</v>
      </c>
      <c r="T13" s="144"/>
      <c r="U13" s="117"/>
      <c r="W13" s="151"/>
      <c r="X13" s="139"/>
      <c r="Z13" s="121"/>
      <c r="AB13" s="137"/>
    </row>
    <row r="14" spans="1:28" ht="13.5" customHeight="1">
      <c r="A14" s="129" t="s">
        <v>108</v>
      </c>
      <c r="B14" s="130" t="s">
        <v>109</v>
      </c>
      <c r="C14" s="121">
        <v>164614</v>
      </c>
      <c r="D14" s="131">
        <v>161191</v>
      </c>
      <c r="E14" s="1067">
        <v>3062</v>
      </c>
      <c r="F14" s="1068"/>
      <c r="G14" s="143"/>
      <c r="H14" s="120"/>
      <c r="I14" s="120"/>
      <c r="J14" s="1100"/>
      <c r="K14" s="1100"/>
      <c r="L14" s="120"/>
      <c r="M14" s="119"/>
      <c r="N14" s="133" t="s">
        <v>110</v>
      </c>
      <c r="O14" s="134"/>
      <c r="P14" s="135">
        <v>3423</v>
      </c>
      <c r="Q14" s="142"/>
      <c r="R14" s="132"/>
      <c r="S14" s="137">
        <v>2.0794100137290874</v>
      </c>
      <c r="T14" s="144"/>
      <c r="U14" s="117"/>
      <c r="W14" s="857"/>
      <c r="X14" s="139"/>
      <c r="Z14" s="121"/>
      <c r="AB14" s="137"/>
    </row>
    <row r="15" spans="1:28" ht="3" customHeight="1">
      <c r="A15" s="129"/>
      <c r="B15" s="130"/>
      <c r="C15" s="121"/>
      <c r="D15" s="131"/>
      <c r="E15" s="1067"/>
      <c r="F15" s="1068"/>
      <c r="G15" s="143"/>
      <c r="H15" s="120"/>
      <c r="I15" s="120"/>
      <c r="J15" s="120"/>
      <c r="K15" s="120"/>
      <c r="L15" s="120"/>
      <c r="M15" s="119"/>
      <c r="N15" s="133"/>
      <c r="O15" s="134"/>
      <c r="P15" s="135"/>
      <c r="Q15" s="142"/>
      <c r="R15" s="132"/>
      <c r="S15" s="137"/>
      <c r="T15" s="144"/>
      <c r="U15" s="117"/>
      <c r="W15" s="857"/>
      <c r="X15" s="139"/>
      <c r="Z15" s="121"/>
      <c r="AB15" s="137"/>
    </row>
    <row r="16" spans="1:28" ht="13.5" customHeight="1" thickBot="1">
      <c r="A16" s="258" t="s">
        <v>111</v>
      </c>
      <c r="B16" s="259" t="s">
        <v>109</v>
      </c>
      <c r="C16" s="260">
        <v>167177</v>
      </c>
      <c r="D16" s="261">
        <v>162909</v>
      </c>
      <c r="E16" s="1101">
        <v>3583</v>
      </c>
      <c r="F16" s="1102"/>
      <c r="G16" s="262"/>
      <c r="H16" s="263"/>
      <c r="I16" s="263"/>
      <c r="J16" s="1104"/>
      <c r="K16" s="1104"/>
      <c r="L16" s="263"/>
      <c r="M16" s="264"/>
      <c r="N16" s="265">
        <v>685</v>
      </c>
      <c r="O16" s="266"/>
      <c r="P16" s="267">
        <v>4268</v>
      </c>
      <c r="Q16" s="268"/>
      <c r="R16" s="257"/>
      <c r="S16" s="269">
        <v>2.5529827667681557</v>
      </c>
      <c r="T16" s="270"/>
      <c r="U16" s="117"/>
      <c r="W16" s="857"/>
      <c r="X16" s="139"/>
      <c r="Z16" s="121"/>
      <c r="AB16" s="137"/>
    </row>
    <row r="17" spans="1:28" ht="15.75" customHeight="1" thickTop="1">
      <c r="A17" s="145" t="s">
        <v>11</v>
      </c>
      <c r="B17" s="130">
        <v>168</v>
      </c>
      <c r="C17" s="121">
        <v>187189.635</v>
      </c>
      <c r="D17" s="131">
        <v>181202.853</v>
      </c>
      <c r="E17" s="1067">
        <v>4494.0830000000005</v>
      </c>
      <c r="F17" s="1068"/>
      <c r="G17" s="1105">
        <v>1003.877</v>
      </c>
      <c r="H17" s="1106"/>
      <c r="I17" s="1106"/>
      <c r="J17" s="1107">
        <v>488.822</v>
      </c>
      <c r="K17" s="1107"/>
      <c r="L17" s="1107"/>
      <c r="M17" s="121"/>
      <c r="N17" s="133">
        <v>1492.699</v>
      </c>
      <c r="O17" s="134"/>
      <c r="P17" s="135">
        <v>5986.782000000001</v>
      </c>
      <c r="Q17" s="142"/>
      <c r="R17" s="132"/>
      <c r="S17" s="137">
        <v>3.198244389973836</v>
      </c>
      <c r="T17" s="144"/>
      <c r="U17" s="118"/>
      <c r="W17" s="151"/>
      <c r="X17" s="139"/>
      <c r="Z17" s="121"/>
      <c r="AB17" s="137"/>
    </row>
    <row r="18" spans="1:28" ht="3" customHeight="1">
      <c r="A18" s="145"/>
      <c r="B18" s="130"/>
      <c r="C18" s="121"/>
      <c r="D18" s="131"/>
      <c r="E18" s="1067"/>
      <c r="F18" s="1068"/>
      <c r="G18" s="143"/>
      <c r="H18" s="120"/>
      <c r="I18" s="120"/>
      <c r="J18" s="120"/>
      <c r="K18" s="120"/>
      <c r="L18" s="120"/>
      <c r="M18" s="121"/>
      <c r="N18" s="133"/>
      <c r="O18" s="134"/>
      <c r="P18" s="135"/>
      <c r="Q18" s="142"/>
      <c r="R18" s="132"/>
      <c r="S18" s="9"/>
      <c r="T18" s="144"/>
      <c r="U18" s="118"/>
      <c r="W18" s="857"/>
      <c r="X18" s="139"/>
      <c r="Z18" s="121"/>
      <c r="AB18" s="137"/>
    </row>
    <row r="19" spans="1:28" ht="13.5" customHeight="1">
      <c r="A19" s="145" t="s">
        <v>12</v>
      </c>
      <c r="B19" s="146">
        <v>159</v>
      </c>
      <c r="C19" s="121">
        <v>188058.188</v>
      </c>
      <c r="D19" s="131">
        <v>179648.725</v>
      </c>
      <c r="E19" s="1067">
        <v>5097.705</v>
      </c>
      <c r="F19" s="1068"/>
      <c r="G19" s="1108">
        <v>1695.652</v>
      </c>
      <c r="H19" s="1103"/>
      <c r="I19" s="1103"/>
      <c r="J19" s="1107">
        <v>1616.106</v>
      </c>
      <c r="K19" s="1107"/>
      <c r="L19" s="1107"/>
      <c r="M19" s="121"/>
      <c r="N19" s="133">
        <v>3311.758</v>
      </c>
      <c r="O19" s="147"/>
      <c r="P19" s="135">
        <v>8409.463</v>
      </c>
      <c r="Q19" s="142"/>
      <c r="R19" s="132"/>
      <c r="S19" s="137">
        <v>4.47173456760096</v>
      </c>
      <c r="T19" s="148"/>
      <c r="U19" s="149"/>
      <c r="W19" s="151"/>
      <c r="X19" s="139"/>
      <c r="Z19" s="121"/>
      <c r="AB19" s="137"/>
    </row>
    <row r="20" spans="1:28" ht="13.5" customHeight="1">
      <c r="A20" s="129" t="s">
        <v>13</v>
      </c>
      <c r="B20" s="146">
        <v>166</v>
      </c>
      <c r="C20" s="121">
        <v>188223.01799999998</v>
      </c>
      <c r="D20" s="131">
        <v>177561.022</v>
      </c>
      <c r="E20" s="1067">
        <v>5387.537</v>
      </c>
      <c r="F20" s="1068"/>
      <c r="G20" s="1108">
        <v>2436.214</v>
      </c>
      <c r="H20" s="1103"/>
      <c r="I20" s="1103"/>
      <c r="J20" s="1107">
        <v>2838.245</v>
      </c>
      <c r="K20" s="1107"/>
      <c r="L20" s="1107"/>
      <c r="M20" s="121"/>
      <c r="N20" s="133">
        <v>5274.459</v>
      </c>
      <c r="O20" s="147"/>
      <c r="P20" s="135">
        <v>10661.996</v>
      </c>
      <c r="Q20" s="142"/>
      <c r="R20" s="132"/>
      <c r="S20" s="137">
        <v>5.664554799562294</v>
      </c>
      <c r="T20" s="148"/>
      <c r="U20" s="149"/>
      <c r="W20" s="151"/>
      <c r="X20" s="139"/>
      <c r="Z20" s="121"/>
      <c r="AB20" s="137"/>
    </row>
    <row r="21" spans="1:28" ht="3" customHeight="1">
      <c r="A21" s="129"/>
      <c r="B21" s="146"/>
      <c r="C21" s="121"/>
      <c r="D21" s="131"/>
      <c r="E21" s="1067"/>
      <c r="F21" s="1068"/>
      <c r="G21" s="143"/>
      <c r="H21" s="120"/>
      <c r="I21" s="120"/>
      <c r="J21" s="1107"/>
      <c r="K21" s="1107"/>
      <c r="L21" s="1107"/>
      <c r="M21" s="121"/>
      <c r="N21" s="121"/>
      <c r="O21" s="147"/>
      <c r="P21" s="15"/>
      <c r="Q21" s="150"/>
      <c r="R21" s="132"/>
      <c r="S21" s="9"/>
      <c r="T21" s="148"/>
      <c r="U21" s="149"/>
      <c r="W21" s="151"/>
      <c r="X21" s="139"/>
      <c r="Z21" s="121"/>
      <c r="AB21" s="137"/>
    </row>
    <row r="22" spans="1:28" ht="13.5" customHeight="1">
      <c r="A22" s="145" t="s">
        <v>112</v>
      </c>
      <c r="B22" s="146">
        <v>156</v>
      </c>
      <c r="C22" s="121">
        <v>187091.821</v>
      </c>
      <c r="D22" s="131">
        <v>174752.275</v>
      </c>
      <c r="E22" s="1067">
        <v>4417.227</v>
      </c>
      <c r="F22" s="1068"/>
      <c r="G22" s="1108">
        <v>3161.294</v>
      </c>
      <c r="H22" s="1103"/>
      <c r="I22" s="1103"/>
      <c r="J22" s="1107">
        <v>4761.025</v>
      </c>
      <c r="K22" s="1107"/>
      <c r="L22" s="1107"/>
      <c r="M22" s="121"/>
      <c r="N22" s="133">
        <v>7922.3189999999995</v>
      </c>
      <c r="O22" s="147"/>
      <c r="P22" s="135">
        <v>12339.545999999998</v>
      </c>
      <c r="Q22" s="142"/>
      <c r="R22" s="132"/>
      <c r="S22" s="137">
        <v>6.595449193901426</v>
      </c>
      <c r="T22" s="148"/>
      <c r="U22" s="149"/>
      <c r="W22" s="151"/>
      <c r="X22" s="139"/>
      <c r="Z22" s="121"/>
      <c r="AB22" s="137"/>
    </row>
    <row r="23" spans="1:28" ht="13.5" customHeight="1">
      <c r="A23" s="129" t="s">
        <v>15</v>
      </c>
      <c r="B23" s="146">
        <v>164</v>
      </c>
      <c r="C23" s="121">
        <v>185391.243</v>
      </c>
      <c r="D23" s="131">
        <v>171917.359</v>
      </c>
      <c r="E23" s="1067">
        <v>4013.569</v>
      </c>
      <c r="F23" s="1068"/>
      <c r="G23" s="1108">
        <v>3679.071</v>
      </c>
      <c r="H23" s="1103"/>
      <c r="I23" s="1103"/>
      <c r="J23" s="1107">
        <v>5781.244</v>
      </c>
      <c r="K23" s="1107"/>
      <c r="L23" s="1107"/>
      <c r="M23" s="121"/>
      <c r="N23" s="133">
        <v>9460.314999999999</v>
      </c>
      <c r="O23" s="147"/>
      <c r="P23" s="135">
        <v>13473.883999999998</v>
      </c>
      <c r="Q23" s="142"/>
      <c r="R23" s="132"/>
      <c r="S23" s="137">
        <v>7.267810378724307</v>
      </c>
      <c r="T23" s="148"/>
      <c r="U23" s="149"/>
      <c r="W23" s="151"/>
      <c r="X23" s="139"/>
      <c r="Z23" s="121"/>
      <c r="AB23" s="137"/>
    </row>
    <row r="24" spans="1:28" ht="3" customHeight="1">
      <c r="A24" s="129"/>
      <c r="B24" s="146"/>
      <c r="C24" s="121"/>
      <c r="D24" s="131"/>
      <c r="E24" s="1067"/>
      <c r="F24" s="1068"/>
      <c r="G24" s="143"/>
      <c r="H24" s="120"/>
      <c r="I24" s="120"/>
      <c r="J24" s="1107"/>
      <c r="K24" s="1107"/>
      <c r="L24" s="1107"/>
      <c r="M24" s="121"/>
      <c r="N24" s="121"/>
      <c r="O24" s="147"/>
      <c r="P24" s="15"/>
      <c r="Q24" s="150"/>
      <c r="R24" s="132"/>
      <c r="S24" s="9"/>
      <c r="T24" s="148"/>
      <c r="U24" s="149"/>
      <c r="W24" s="151"/>
      <c r="X24" s="139"/>
      <c r="Z24" s="121"/>
      <c r="AB24" s="137"/>
    </row>
    <row r="25" spans="1:26" ht="13.5" customHeight="1">
      <c r="A25" s="129" t="s">
        <v>16</v>
      </c>
      <c r="B25" s="152">
        <v>166</v>
      </c>
      <c r="C25" s="121">
        <v>182344.69199999998</v>
      </c>
      <c r="D25" s="131">
        <v>167330.006</v>
      </c>
      <c r="E25" s="1067">
        <v>3474.963</v>
      </c>
      <c r="F25" s="1068"/>
      <c r="G25" s="1108">
        <v>4061.265</v>
      </c>
      <c r="H25" s="1103"/>
      <c r="I25" s="1103"/>
      <c r="J25" s="1107">
        <v>7478.458</v>
      </c>
      <c r="K25" s="1107"/>
      <c r="L25" s="1107"/>
      <c r="M25" s="121"/>
      <c r="N25" s="133">
        <v>11539.723</v>
      </c>
      <c r="O25" s="147"/>
      <c r="P25" s="135">
        <v>15014.686</v>
      </c>
      <c r="Q25" s="142"/>
      <c r="R25" s="132"/>
      <c r="S25" s="137">
        <v>8.23423255994751</v>
      </c>
      <c r="T25" s="148"/>
      <c r="U25" s="149"/>
      <c r="W25" s="151"/>
      <c r="X25" s="139"/>
      <c r="Z25" s="121"/>
    </row>
    <row r="26" spans="1:26" ht="13.5" customHeight="1">
      <c r="A26" s="129" t="s">
        <v>17</v>
      </c>
      <c r="B26" s="152">
        <v>174</v>
      </c>
      <c r="C26" s="121">
        <v>181615.92099999997</v>
      </c>
      <c r="D26" s="131">
        <v>164386.452</v>
      </c>
      <c r="E26" s="1067">
        <v>2742.901</v>
      </c>
      <c r="F26" s="1068"/>
      <c r="G26" s="1108">
        <v>4259.088</v>
      </c>
      <c r="H26" s="1103"/>
      <c r="I26" s="1103"/>
      <c r="J26" s="1107">
        <v>10227.48</v>
      </c>
      <c r="K26" s="1107"/>
      <c r="L26" s="1107"/>
      <c r="M26" s="121"/>
      <c r="N26" s="133">
        <v>14486.568</v>
      </c>
      <c r="O26" s="147"/>
      <c r="P26" s="135">
        <v>17229.468999999997</v>
      </c>
      <c r="Q26" s="142"/>
      <c r="R26" s="132"/>
      <c r="S26" s="137">
        <v>9.486761350619696</v>
      </c>
      <c r="T26" s="148"/>
      <c r="U26" s="149"/>
      <c r="W26" s="151"/>
      <c r="X26" s="139"/>
      <c r="Z26" s="121"/>
    </row>
    <row r="27" spans="1:26" ht="3" customHeight="1">
      <c r="A27" s="129"/>
      <c r="B27" s="152"/>
      <c r="C27" s="121"/>
      <c r="D27" s="131"/>
      <c r="E27" s="1067"/>
      <c r="F27" s="1068"/>
      <c r="G27" s="153"/>
      <c r="H27" s="154"/>
      <c r="I27" s="120"/>
      <c r="J27" s="155"/>
      <c r="K27" s="155"/>
      <c r="L27" s="155"/>
      <c r="M27" s="121"/>
      <c r="N27" s="133"/>
      <c r="O27" s="147"/>
      <c r="P27" s="135"/>
      <c r="Q27" s="142"/>
      <c r="R27" s="132"/>
      <c r="S27" s="137"/>
      <c r="T27" s="148"/>
      <c r="U27" s="149"/>
      <c r="W27" s="151"/>
      <c r="X27" s="139"/>
      <c r="Z27" s="121"/>
    </row>
    <row r="28" spans="1:26" ht="13.5" customHeight="1">
      <c r="A28" s="129" t="s">
        <v>89</v>
      </c>
      <c r="B28" s="152">
        <v>181</v>
      </c>
      <c r="C28" s="121">
        <v>177769.706</v>
      </c>
      <c r="D28" s="131">
        <v>158274.538</v>
      </c>
      <c r="E28" s="1067">
        <v>2232.16</v>
      </c>
      <c r="F28" s="1068"/>
      <c r="G28" s="1108">
        <v>4226.807</v>
      </c>
      <c r="H28" s="1103"/>
      <c r="I28" s="1103"/>
      <c r="J28" s="1107">
        <v>13036.201</v>
      </c>
      <c r="K28" s="1107"/>
      <c r="L28" s="1107"/>
      <c r="M28" s="121"/>
      <c r="N28" s="133">
        <v>17263.007999999998</v>
      </c>
      <c r="O28" s="147"/>
      <c r="P28" s="135">
        <v>19495.167999999998</v>
      </c>
      <c r="Q28" s="142"/>
      <c r="R28" s="132"/>
      <c r="S28" s="137">
        <v>10.966529921582925</v>
      </c>
      <c r="T28" s="148"/>
      <c r="U28" s="149"/>
      <c r="W28" s="151"/>
      <c r="X28" s="139"/>
      <c r="Z28" s="121"/>
    </row>
    <row r="29" spans="1:32" ht="13.5" customHeight="1">
      <c r="A29" s="129" t="s">
        <v>98</v>
      </c>
      <c r="B29" s="152">
        <v>185</v>
      </c>
      <c r="C29" s="121">
        <v>174453.42799999999</v>
      </c>
      <c r="D29" s="131">
        <v>153157.843</v>
      </c>
      <c r="E29" s="1067">
        <v>1832.877</v>
      </c>
      <c r="F29" s="1068"/>
      <c r="G29" s="1108">
        <v>4287.069</v>
      </c>
      <c r="H29" s="1103"/>
      <c r="I29" s="1103"/>
      <c r="J29" s="1107">
        <v>15175.639</v>
      </c>
      <c r="K29" s="1107"/>
      <c r="L29" s="1107"/>
      <c r="M29" s="121"/>
      <c r="N29" s="133">
        <v>19462.708</v>
      </c>
      <c r="O29" s="147"/>
      <c r="P29" s="135">
        <v>21295.585</v>
      </c>
      <c r="Q29" s="142"/>
      <c r="R29" s="132"/>
      <c r="S29" s="137">
        <v>12.207031552283398</v>
      </c>
      <c r="T29" s="148"/>
      <c r="U29" s="149"/>
      <c r="W29" s="151"/>
      <c r="X29" s="687"/>
      <c r="Y29" s="687"/>
      <c r="Z29" s="728"/>
      <c r="AF29" s="21"/>
    </row>
    <row r="30" spans="1:21" ht="3" customHeight="1">
      <c r="A30" s="129"/>
      <c r="B30" s="152"/>
      <c r="C30" s="121"/>
      <c r="D30" s="131"/>
      <c r="E30" s="91"/>
      <c r="F30" s="91"/>
      <c r="G30" s="132"/>
      <c r="H30" s="121"/>
      <c r="I30" s="121"/>
      <c r="J30" s="209"/>
      <c r="K30" s="209"/>
      <c r="L30" s="209"/>
      <c r="M30" s="121"/>
      <c r="N30" s="133"/>
      <c r="O30" s="147"/>
      <c r="P30" s="135"/>
      <c r="Q30" s="142"/>
      <c r="R30" s="132"/>
      <c r="S30" s="137"/>
      <c r="T30" s="148"/>
      <c r="U30" s="149"/>
    </row>
    <row r="31" spans="1:28" ht="15">
      <c r="A31" s="129" t="s">
        <v>121</v>
      </c>
      <c r="B31" s="152">
        <v>185</v>
      </c>
      <c r="C31" s="121">
        <v>171050.40026</v>
      </c>
      <c r="D31" s="131">
        <v>147993.218</v>
      </c>
      <c r="E31" s="1067">
        <v>1599.528</v>
      </c>
      <c r="F31" s="1068"/>
      <c r="G31" s="1108">
        <v>4321.5895</v>
      </c>
      <c r="H31" s="1110"/>
      <c r="I31" s="1110"/>
      <c r="J31" s="1107">
        <v>17136.06476</v>
      </c>
      <c r="K31" s="1107"/>
      <c r="L31" s="1107"/>
      <c r="M31" s="121"/>
      <c r="N31" s="133">
        <v>21457.654260000003</v>
      </c>
      <c r="O31" s="147"/>
      <c r="P31" s="135">
        <v>23057.18226</v>
      </c>
      <c r="Q31" s="142"/>
      <c r="R31" s="132"/>
      <c r="S31" s="137">
        <v>13.479759313601505</v>
      </c>
      <c r="T31" s="148"/>
      <c r="U31" s="149"/>
      <c r="W31" s="21"/>
      <c r="X31" s="21"/>
      <c r="Y31" s="21"/>
      <c r="Z31" s="21"/>
      <c r="AA31" s="21"/>
      <c r="AB31" s="21"/>
    </row>
    <row r="32" spans="1:31" ht="15.75" customHeight="1" thickBot="1">
      <c r="A32" s="129" t="s">
        <v>123</v>
      </c>
      <c r="B32" s="152">
        <v>190</v>
      </c>
      <c r="C32" s="121">
        <v>167063.191</v>
      </c>
      <c r="D32" s="131">
        <v>144809.899</v>
      </c>
      <c r="E32" s="1067">
        <v>1490.418</v>
      </c>
      <c r="F32" s="1068"/>
      <c r="G32" s="1108">
        <v>4217.167</v>
      </c>
      <c r="H32" s="1103"/>
      <c r="I32" s="1103"/>
      <c r="J32" s="1107">
        <v>16545.707</v>
      </c>
      <c r="K32" s="1107"/>
      <c r="L32" s="1107"/>
      <c r="M32" s="121"/>
      <c r="N32" s="133">
        <v>20762.874</v>
      </c>
      <c r="O32" s="147"/>
      <c r="P32" s="135">
        <v>22253.292</v>
      </c>
      <c r="Q32" s="142"/>
      <c r="R32" s="132"/>
      <c r="S32" s="137">
        <v>13.320284298891432</v>
      </c>
      <c r="T32" s="148"/>
      <c r="U32" s="149"/>
      <c r="W32" s="21"/>
      <c r="X32" s="21"/>
      <c r="Y32" s="21"/>
      <c r="Z32" s="21"/>
      <c r="AA32" s="21"/>
      <c r="AB32" s="21"/>
      <c r="AE32" s="21"/>
    </row>
    <row r="33" spans="1:29" ht="3" customHeight="1" thickTop="1">
      <c r="A33" s="881"/>
      <c r="B33" s="882"/>
      <c r="C33" s="883"/>
      <c r="D33" s="884"/>
      <c r="E33" s="892"/>
      <c r="F33" s="892"/>
      <c r="G33" s="889"/>
      <c r="H33" s="893"/>
      <c r="I33" s="893"/>
      <c r="J33" s="894"/>
      <c r="K33" s="894"/>
      <c r="L33" s="894"/>
      <c r="M33" s="883"/>
      <c r="N33" s="885"/>
      <c r="O33" s="886"/>
      <c r="P33" s="887"/>
      <c r="Q33" s="888"/>
      <c r="R33" s="889"/>
      <c r="S33" s="890"/>
      <c r="T33" s="891"/>
      <c r="U33" s="149"/>
      <c r="V33" s="232"/>
      <c r="W33" s="232"/>
      <c r="AC33" s="216"/>
    </row>
    <row r="34" spans="1:29" ht="15" customHeight="1">
      <c r="A34" s="129" t="s">
        <v>125</v>
      </c>
      <c r="B34" s="119">
        <v>757</v>
      </c>
      <c r="C34" s="121">
        <v>164448.7</v>
      </c>
      <c r="D34" s="131">
        <v>143757.708</v>
      </c>
      <c r="E34" s="1067">
        <v>1795.672</v>
      </c>
      <c r="F34" s="1068"/>
      <c r="G34" s="1108">
        <v>4299.625</v>
      </c>
      <c r="H34" s="1111"/>
      <c r="I34" s="1111"/>
      <c r="J34" s="1107">
        <v>14595.695</v>
      </c>
      <c r="K34" s="1107"/>
      <c r="L34" s="1107"/>
      <c r="M34" s="121"/>
      <c r="N34" s="133">
        <v>18895.32</v>
      </c>
      <c r="O34" s="147"/>
      <c r="P34" s="135">
        <v>20690.992</v>
      </c>
      <c r="Q34" s="142"/>
      <c r="R34" s="132"/>
      <c r="S34" s="137">
        <v>12.582034397353093</v>
      </c>
      <c r="T34" s="148"/>
      <c r="U34" s="149"/>
      <c r="V34" s="232"/>
      <c r="W34" s="232"/>
      <c r="AC34" s="216"/>
    </row>
    <row r="35" spans="1:31" ht="13.5" customHeight="1">
      <c r="A35" s="129" t="s">
        <v>236</v>
      </c>
      <c r="B35" s="709">
        <v>807</v>
      </c>
      <c r="C35" s="121">
        <v>160881.116</v>
      </c>
      <c r="D35" s="131">
        <v>143773.101</v>
      </c>
      <c r="E35" s="1067">
        <v>1792.796</v>
      </c>
      <c r="F35" s="1068"/>
      <c r="G35" s="1108">
        <v>4468.971</v>
      </c>
      <c r="H35" s="1110"/>
      <c r="I35" s="1110"/>
      <c r="J35" s="1107">
        <v>10846.248</v>
      </c>
      <c r="K35" s="1107"/>
      <c r="L35" s="1107"/>
      <c r="M35" s="121"/>
      <c r="N35" s="133">
        <v>15315.219</v>
      </c>
      <c r="O35" s="147"/>
      <c r="P35" s="135">
        <v>17108.015</v>
      </c>
      <c r="Q35" s="142"/>
      <c r="R35" s="132"/>
      <c r="S35" s="137">
        <v>10.633948486533372</v>
      </c>
      <c r="T35" s="148"/>
      <c r="U35" s="149"/>
      <c r="V35" s="232"/>
      <c r="W35" s="232"/>
      <c r="AC35" s="216"/>
      <c r="AE35" s="21"/>
    </row>
    <row r="36" spans="1:31" ht="3" customHeight="1">
      <c r="A36" s="129"/>
      <c r="B36" s="709"/>
      <c r="C36" s="121"/>
      <c r="D36" s="131"/>
      <c r="E36" s="796"/>
      <c r="F36" s="797"/>
      <c r="G36" s="132"/>
      <c r="H36" s="254"/>
      <c r="I36" s="254"/>
      <c r="J36" s="209"/>
      <c r="K36" s="209"/>
      <c r="L36" s="209"/>
      <c r="M36" s="121"/>
      <c r="N36" s="133"/>
      <c r="O36" s="147"/>
      <c r="P36" s="135"/>
      <c r="Q36" s="142"/>
      <c r="R36" s="132"/>
      <c r="S36" s="137"/>
      <c r="T36" s="148"/>
      <c r="U36" s="149"/>
      <c r="V36" s="232"/>
      <c r="W36" s="232"/>
      <c r="AC36" s="216"/>
      <c r="AE36" s="21"/>
    </row>
    <row r="37" spans="1:31" ht="13.5" customHeight="1">
      <c r="A37" s="129" t="s">
        <v>252</v>
      </c>
      <c r="B37" s="709">
        <v>805</v>
      </c>
      <c r="C37" s="121">
        <v>156871.728</v>
      </c>
      <c r="D37" s="131">
        <v>142293.047</v>
      </c>
      <c r="E37" s="1067">
        <v>1722.502</v>
      </c>
      <c r="F37" s="1068">
        <v>805</v>
      </c>
      <c r="G37" s="1108">
        <v>4413.362</v>
      </c>
      <c r="H37" s="1110">
        <v>805</v>
      </c>
      <c r="I37" s="1110">
        <v>805</v>
      </c>
      <c r="J37" s="1107">
        <v>8442.817</v>
      </c>
      <c r="K37" s="1107">
        <v>805</v>
      </c>
      <c r="L37" s="1107">
        <v>805</v>
      </c>
      <c r="M37" s="121"/>
      <c r="N37" s="133">
        <v>12856.179</v>
      </c>
      <c r="O37" s="147"/>
      <c r="P37" s="135">
        <v>14578.680999999999</v>
      </c>
      <c r="Q37" s="142"/>
      <c r="R37" s="132"/>
      <c r="S37" s="137">
        <v>9.293376942975982</v>
      </c>
      <c r="T37" s="148"/>
      <c r="U37" s="149"/>
      <c r="V37" s="232"/>
      <c r="W37" s="232"/>
      <c r="AC37" s="216"/>
      <c r="AE37" s="21"/>
    </row>
    <row r="38" spans="1:31" ht="13.5" customHeight="1">
      <c r="A38" s="129" t="s">
        <v>270</v>
      </c>
      <c r="B38" s="709">
        <v>814</v>
      </c>
      <c r="C38" s="121">
        <v>151958.034</v>
      </c>
      <c r="D38" s="131">
        <v>138833.928</v>
      </c>
      <c r="E38" s="1117">
        <v>1612.789</v>
      </c>
      <c r="F38" s="1118">
        <v>805</v>
      </c>
      <c r="G38" s="1108">
        <v>4407.982</v>
      </c>
      <c r="H38" s="1103">
        <v>805</v>
      </c>
      <c r="I38" s="1103">
        <v>805</v>
      </c>
      <c r="J38" s="1119">
        <v>7103.335</v>
      </c>
      <c r="K38" s="1119">
        <v>805</v>
      </c>
      <c r="L38" s="1119">
        <v>805</v>
      </c>
      <c r="M38" s="121"/>
      <c r="N38" s="133">
        <v>11511.317</v>
      </c>
      <c r="O38" s="147"/>
      <c r="P38" s="135">
        <v>13124.106</v>
      </c>
      <c r="Q38" s="142"/>
      <c r="R38" s="132"/>
      <c r="S38" s="137">
        <v>8.636664778118938</v>
      </c>
      <c r="T38" s="148"/>
      <c r="U38" s="149"/>
      <c r="V38" s="232"/>
      <c r="W38" s="232"/>
      <c r="AC38" s="216"/>
      <c r="AE38" s="21"/>
    </row>
    <row r="39" spans="1:31" ht="3" customHeight="1">
      <c r="A39" s="129"/>
      <c r="B39" s="709"/>
      <c r="C39" s="121"/>
      <c r="D39" s="131"/>
      <c r="E39" s="796"/>
      <c r="F39" s="797"/>
      <c r="G39" s="132"/>
      <c r="H39" s="254"/>
      <c r="I39" s="254"/>
      <c r="J39" s="209"/>
      <c r="K39" s="209"/>
      <c r="L39" s="209"/>
      <c r="M39" s="121"/>
      <c r="N39" s="133"/>
      <c r="O39" s="147"/>
      <c r="P39" s="135"/>
      <c r="Q39" s="142"/>
      <c r="R39" s="132"/>
      <c r="S39" s="137"/>
      <c r="T39" s="148"/>
      <c r="U39" s="149"/>
      <c r="V39" s="232"/>
      <c r="W39" s="232"/>
      <c r="AC39" s="216"/>
      <c r="AE39" s="21"/>
    </row>
    <row r="40" spans="1:31" ht="13.5" customHeight="1">
      <c r="A40" s="129" t="s">
        <v>330</v>
      </c>
      <c r="B40" s="709">
        <v>816</v>
      </c>
      <c r="C40" s="121">
        <v>146672.411</v>
      </c>
      <c r="D40" s="131">
        <v>134640.143</v>
      </c>
      <c r="E40" s="1067">
        <v>1516.959</v>
      </c>
      <c r="F40" s="1068">
        <v>805</v>
      </c>
      <c r="G40" s="1108">
        <v>4285.14</v>
      </c>
      <c r="H40" s="1110">
        <v>805</v>
      </c>
      <c r="I40" s="1110">
        <v>805</v>
      </c>
      <c r="J40" s="1107">
        <v>6230.169</v>
      </c>
      <c r="K40" s="1107">
        <v>805</v>
      </c>
      <c r="L40" s="1107">
        <v>805</v>
      </c>
      <c r="M40" s="121"/>
      <c r="N40" s="133">
        <v>10515.309000000001</v>
      </c>
      <c r="O40" s="147"/>
      <c r="P40" s="135">
        <v>12032.268</v>
      </c>
      <c r="Q40" s="142"/>
      <c r="R40" s="132"/>
      <c r="S40" s="137">
        <v>8.203497793460285</v>
      </c>
      <c r="T40" s="148"/>
      <c r="U40" s="149"/>
      <c r="V40" s="232"/>
      <c r="W40" s="232"/>
      <c r="AC40" s="216"/>
      <c r="AE40" s="21"/>
    </row>
    <row r="41" spans="1:31" ht="13.5" customHeight="1">
      <c r="A41" s="129" t="s">
        <v>331</v>
      </c>
      <c r="B41" s="709">
        <v>805</v>
      </c>
      <c r="C41" s="121">
        <v>140807.868</v>
      </c>
      <c r="D41" s="131">
        <v>129692.836</v>
      </c>
      <c r="E41" s="1067">
        <v>1459.829</v>
      </c>
      <c r="F41" s="1112">
        <v>805</v>
      </c>
      <c r="G41" s="1108">
        <v>4121.661</v>
      </c>
      <c r="H41" s="1110">
        <v>805</v>
      </c>
      <c r="I41" s="1110">
        <v>805</v>
      </c>
      <c r="J41" s="1107">
        <v>5533.542</v>
      </c>
      <c r="K41" s="1107">
        <v>805</v>
      </c>
      <c r="L41" s="1107">
        <v>805</v>
      </c>
      <c r="M41" s="121"/>
      <c r="N41" s="133">
        <v>9655.203000000001</v>
      </c>
      <c r="O41" s="147"/>
      <c r="P41" s="135">
        <v>11115.032000000001</v>
      </c>
      <c r="Q41" s="142"/>
      <c r="R41" s="132"/>
      <c r="S41" s="137">
        <v>7.893757755070904</v>
      </c>
      <c r="T41" s="148"/>
      <c r="U41" s="149"/>
      <c r="V41" s="232"/>
      <c r="W41" s="232"/>
      <c r="AC41" s="216"/>
      <c r="AE41" s="21"/>
    </row>
    <row r="42" spans="1:31" ht="3" customHeight="1">
      <c r="A42" s="129"/>
      <c r="B42" s="709"/>
      <c r="C42" s="121"/>
      <c r="D42" s="131"/>
      <c r="E42" s="91"/>
      <c r="F42" s="941"/>
      <c r="G42" s="132"/>
      <c r="H42" s="254"/>
      <c r="I42" s="254"/>
      <c r="J42" s="209"/>
      <c r="K42" s="209"/>
      <c r="L42" s="209"/>
      <c r="M42" s="121"/>
      <c r="N42" s="133"/>
      <c r="O42" s="147"/>
      <c r="P42" s="135"/>
      <c r="Q42" s="142"/>
      <c r="R42" s="132"/>
      <c r="S42" s="137"/>
      <c r="T42" s="148"/>
      <c r="U42" s="149"/>
      <c r="V42" s="232"/>
      <c r="W42" s="232"/>
      <c r="AC42" s="216"/>
      <c r="AE42" s="21"/>
    </row>
    <row r="43" spans="1:31" ht="13.5" customHeight="1">
      <c r="A43" s="129" t="s">
        <v>336</v>
      </c>
      <c r="B43" s="709">
        <v>800</v>
      </c>
      <c r="C43" s="121">
        <v>134846.468</v>
      </c>
      <c r="D43" s="131">
        <v>124605.542</v>
      </c>
      <c r="E43" s="1067">
        <v>1472.564</v>
      </c>
      <c r="F43" s="1112">
        <v>805</v>
      </c>
      <c r="G43" s="1108">
        <v>3827.227</v>
      </c>
      <c r="H43" s="1110">
        <v>805</v>
      </c>
      <c r="I43" s="1110">
        <v>805</v>
      </c>
      <c r="J43" s="1107">
        <v>4941.135</v>
      </c>
      <c r="K43" s="1107">
        <v>805</v>
      </c>
      <c r="L43" s="1107">
        <v>805</v>
      </c>
      <c r="M43" s="121"/>
      <c r="N43" s="133">
        <v>8768.362000000001</v>
      </c>
      <c r="O43" s="147"/>
      <c r="P43" s="135">
        <v>10240.926</v>
      </c>
      <c r="Q43" s="142"/>
      <c r="R43" s="132"/>
      <c r="S43" s="137">
        <v>7.5945081483335555</v>
      </c>
      <c r="T43" s="148"/>
      <c r="U43" s="149"/>
      <c r="V43" s="232"/>
      <c r="W43" s="232"/>
      <c r="AC43" s="216"/>
      <c r="AE43" s="21"/>
    </row>
    <row r="44" spans="1:21" ht="3" customHeight="1" thickBot="1">
      <c r="A44" s="156"/>
      <c r="B44" s="157"/>
      <c r="C44" s="158"/>
      <c r="D44" s="159"/>
      <c r="E44" s="842"/>
      <c r="F44" s="842"/>
      <c r="G44" s="843"/>
      <c r="H44" s="842"/>
      <c r="I44" s="842"/>
      <c r="J44" s="842"/>
      <c r="K44" s="842"/>
      <c r="L44" s="842"/>
      <c r="M44" s="158"/>
      <c r="N44" s="158"/>
      <c r="O44" s="160"/>
      <c r="P44" s="161"/>
      <c r="Q44" s="162"/>
      <c r="R44" s="163"/>
      <c r="S44" s="164"/>
      <c r="T44" s="165"/>
      <c r="U44" s="149"/>
    </row>
    <row r="45" spans="1:21" ht="3.75" customHeight="1">
      <c r="A45" s="6"/>
      <c r="B45" s="6"/>
      <c r="C45" s="6"/>
      <c r="D45" s="6"/>
      <c r="E45" s="6"/>
      <c r="F45" s="6"/>
      <c r="G45" s="6"/>
      <c r="H45" s="6"/>
      <c r="I45" s="6"/>
      <c r="J45" s="6"/>
      <c r="K45" s="6"/>
      <c r="L45" s="6"/>
      <c r="M45" s="6"/>
      <c r="N45" s="6"/>
      <c r="O45" s="6"/>
      <c r="P45" s="6"/>
      <c r="Q45" s="6"/>
      <c r="R45" s="6"/>
      <c r="S45" s="6"/>
      <c r="T45" s="6"/>
      <c r="U45" s="6"/>
    </row>
    <row r="46" spans="1:21" ht="15">
      <c r="A46" s="1115" t="s">
        <v>347</v>
      </c>
      <c r="B46" s="1116"/>
      <c r="C46" s="1116"/>
      <c r="D46" s="1116"/>
      <c r="E46" s="1116"/>
      <c r="F46" s="1116"/>
      <c r="G46" s="1116"/>
      <c r="H46" s="1116"/>
      <c r="I46" s="1116"/>
      <c r="J46" s="1116"/>
      <c r="K46" s="1116"/>
      <c r="L46" s="1116"/>
      <c r="M46" s="1116"/>
      <c r="N46" s="1116"/>
      <c r="O46" s="6"/>
      <c r="P46" s="6" t="s">
        <v>7</v>
      </c>
      <c r="Q46" s="6"/>
      <c r="R46" s="6"/>
      <c r="S46" s="6"/>
      <c r="T46" s="6"/>
      <c r="U46" s="6"/>
    </row>
    <row r="47" spans="1:21" ht="30" customHeight="1">
      <c r="A47" s="1114" t="s">
        <v>269</v>
      </c>
      <c r="B47" s="1114"/>
      <c r="C47" s="1114"/>
      <c r="D47" s="1114"/>
      <c r="E47" s="1114"/>
      <c r="F47" s="1114"/>
      <c r="G47" s="1114"/>
      <c r="H47" s="1114"/>
      <c r="I47" s="1114"/>
      <c r="J47" s="1114"/>
      <c r="K47" s="1114"/>
      <c r="L47" s="1114"/>
      <c r="M47" s="1114"/>
      <c r="N47" s="1114"/>
      <c r="O47" s="1114"/>
      <c r="P47" s="1114"/>
      <c r="Q47" s="1114"/>
      <c r="R47" s="1114"/>
      <c r="S47" s="1114"/>
      <c r="T47" s="1114"/>
      <c r="U47" s="167"/>
    </row>
    <row r="48" spans="1:21" ht="6" customHeight="1">
      <c r="A48" s="167"/>
      <c r="B48" s="167"/>
      <c r="C48" s="167"/>
      <c r="D48" s="167"/>
      <c r="E48" s="167"/>
      <c r="F48" s="167"/>
      <c r="G48" s="167"/>
      <c r="H48" s="167"/>
      <c r="I48" s="167"/>
      <c r="J48" s="167"/>
      <c r="K48" s="167"/>
      <c r="L48" s="167"/>
      <c r="M48" s="167"/>
      <c r="N48" s="167"/>
      <c r="O48" s="167"/>
      <c r="P48" s="167"/>
      <c r="Q48" s="167"/>
      <c r="R48" s="167"/>
      <c r="S48" s="167"/>
      <c r="T48" s="167"/>
      <c r="U48" s="167"/>
    </row>
    <row r="49" spans="1:21" ht="24.75" customHeight="1">
      <c r="A49" s="167"/>
      <c r="B49" s="167"/>
      <c r="C49" s="167"/>
      <c r="D49" s="167"/>
      <c r="E49" s="167"/>
      <c r="F49" s="167"/>
      <c r="G49" s="167"/>
      <c r="H49" s="167"/>
      <c r="I49" s="167"/>
      <c r="J49" s="167"/>
      <c r="K49" s="167"/>
      <c r="L49" s="167"/>
      <c r="M49" s="167"/>
      <c r="N49" s="167"/>
      <c r="O49" s="167"/>
      <c r="P49" s="167"/>
      <c r="Q49" s="167"/>
      <c r="R49" s="167"/>
      <c r="S49" s="167"/>
      <c r="T49" s="167"/>
      <c r="U49" s="167"/>
    </row>
    <row r="50" spans="1:20" ht="16.5">
      <c r="A50" s="1037" t="s">
        <v>116</v>
      </c>
      <c r="B50" s="1037"/>
      <c r="C50" s="1037"/>
      <c r="D50" s="1037"/>
      <c r="E50" s="1037"/>
      <c r="F50" s="1037"/>
      <c r="G50" s="1037"/>
      <c r="H50" s="1037"/>
      <c r="I50" s="1037"/>
      <c r="J50" s="1037"/>
      <c r="K50" s="1037"/>
      <c r="L50" s="1037"/>
      <c r="M50" s="1037"/>
      <c r="N50" s="1037"/>
      <c r="O50" s="1037"/>
      <c r="P50" s="1037"/>
      <c r="Q50" s="1037"/>
      <c r="R50" s="1037"/>
      <c r="S50" s="1037"/>
      <c r="T50" s="1037"/>
    </row>
    <row r="51" spans="1:20" ht="16.5">
      <c r="A51" s="1109" t="s">
        <v>118</v>
      </c>
      <c r="B51" s="1037"/>
      <c r="C51" s="1037"/>
      <c r="D51" s="1037"/>
      <c r="E51" s="1037"/>
      <c r="F51" s="1037"/>
      <c r="G51" s="1037"/>
      <c r="H51" s="1037"/>
      <c r="I51" s="1037"/>
      <c r="J51" s="1037"/>
      <c r="K51" s="1037"/>
      <c r="L51" s="1037"/>
      <c r="M51" s="1037"/>
      <c r="N51" s="1037"/>
      <c r="O51" s="1037"/>
      <c r="P51" s="1037"/>
      <c r="Q51" s="1037"/>
      <c r="R51" s="1037"/>
      <c r="S51" s="1037"/>
      <c r="T51" s="1037"/>
    </row>
    <row r="52" spans="1:23" ht="6" customHeight="1">
      <c r="A52" s="168"/>
      <c r="B52" s="109"/>
      <c r="C52" s="109"/>
      <c r="D52" s="109"/>
      <c r="E52" s="109"/>
      <c r="F52" s="109"/>
      <c r="G52" s="109"/>
      <c r="H52" s="109"/>
      <c r="I52" s="109"/>
      <c r="J52" s="109"/>
      <c r="K52" s="109"/>
      <c r="L52" s="109"/>
      <c r="M52" s="109"/>
      <c r="N52" s="109"/>
      <c r="O52" s="109"/>
      <c r="P52" s="109"/>
      <c r="Q52" s="109"/>
      <c r="R52" s="109"/>
      <c r="S52" s="109"/>
      <c r="T52" s="109"/>
      <c r="W52" s="190"/>
    </row>
    <row r="53" ht="12.75" hidden="1"/>
    <row r="72" ht="4.5" customHeight="1"/>
  </sheetData>
  <mergeCells count="88">
    <mergeCell ref="E43:F43"/>
    <mergeCell ref="G43:I43"/>
    <mergeCell ref="J43:L43"/>
    <mergeCell ref="N8:O9"/>
    <mergeCell ref="G32:I32"/>
    <mergeCell ref="J32:L32"/>
    <mergeCell ref="E24:F24"/>
    <mergeCell ref="J24:L24"/>
    <mergeCell ref="J29:L29"/>
    <mergeCell ref="E26:F26"/>
    <mergeCell ref="G8:I9"/>
    <mergeCell ref="J8:M9"/>
    <mergeCell ref="E27:F27"/>
    <mergeCell ref="A47:T47"/>
    <mergeCell ref="A46:N46"/>
    <mergeCell ref="E38:F38"/>
    <mergeCell ref="G38:I38"/>
    <mergeCell ref="J38:L38"/>
    <mergeCell ref="E40:F40"/>
    <mergeCell ref="G40:I40"/>
    <mergeCell ref="J40:L40"/>
    <mergeCell ref="E41:F41"/>
    <mergeCell ref="G41:I41"/>
    <mergeCell ref="E37:F37"/>
    <mergeCell ref="G37:I37"/>
    <mergeCell ref="J37:L37"/>
    <mergeCell ref="J41:L41"/>
    <mergeCell ref="E35:F35"/>
    <mergeCell ref="G29:I29"/>
    <mergeCell ref="G28:I28"/>
    <mergeCell ref="J28:L28"/>
    <mergeCell ref="E34:F34"/>
    <mergeCell ref="E28:F28"/>
    <mergeCell ref="G31:I31"/>
    <mergeCell ref="J31:L31"/>
    <mergeCell ref="E31:F31"/>
    <mergeCell ref="E32:F32"/>
    <mergeCell ref="G22:I22"/>
    <mergeCell ref="J22:L22"/>
    <mergeCell ref="A50:T50"/>
    <mergeCell ref="A51:T51"/>
    <mergeCell ref="G23:I23"/>
    <mergeCell ref="J23:L23"/>
    <mergeCell ref="G35:I35"/>
    <mergeCell ref="J35:L35"/>
    <mergeCell ref="G34:I34"/>
    <mergeCell ref="J34:L34"/>
    <mergeCell ref="J20:L20"/>
    <mergeCell ref="G20:I20"/>
    <mergeCell ref="E21:F21"/>
    <mergeCell ref="G26:I26"/>
    <mergeCell ref="J26:L26"/>
    <mergeCell ref="J25:L25"/>
    <mergeCell ref="E25:F25"/>
    <mergeCell ref="G25:I25"/>
    <mergeCell ref="J21:L21"/>
    <mergeCell ref="E22:F22"/>
    <mergeCell ref="G17:I17"/>
    <mergeCell ref="J17:L17"/>
    <mergeCell ref="G19:I19"/>
    <mergeCell ref="J19:L19"/>
    <mergeCell ref="J14:K14"/>
    <mergeCell ref="E15:F15"/>
    <mergeCell ref="E16:F16"/>
    <mergeCell ref="E11:F11"/>
    <mergeCell ref="J11:K11"/>
    <mergeCell ref="E13:F13"/>
    <mergeCell ref="J13:K13"/>
    <mergeCell ref="J16:K16"/>
    <mergeCell ref="A1:T1"/>
    <mergeCell ref="A2:T2"/>
    <mergeCell ref="A3:T3"/>
    <mergeCell ref="G7:O7"/>
    <mergeCell ref="E5:T6"/>
    <mergeCell ref="R7:T9"/>
    <mergeCell ref="P7:Q9"/>
    <mergeCell ref="A5:A9"/>
    <mergeCell ref="D5:D9"/>
    <mergeCell ref="E7:F9"/>
    <mergeCell ref="B5:B9"/>
    <mergeCell ref="C5:C9"/>
    <mergeCell ref="E23:F23"/>
    <mergeCell ref="E29:F29"/>
    <mergeCell ref="E20:F20"/>
    <mergeCell ref="E14:F14"/>
    <mergeCell ref="E18:F18"/>
    <mergeCell ref="E19:F19"/>
    <mergeCell ref="E17:F17"/>
  </mergeCells>
  <printOptions horizontalCentered="1"/>
  <pageMargins left="0.65" right="0.65" top="0.5" bottom="0.5" header="0" footer="0"/>
  <pageSetup fitToHeight="1" fitToWidth="1" horizontalDpi="600" verticalDpi="600" orientation="portrait" scale="85"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workbookViewId="0" topLeftCell="B1">
      <selection activeCell="B1" sqref="B1"/>
    </sheetView>
  </sheetViews>
  <sheetFormatPr defaultColWidth="9.140625" defaultRowHeight="12.75"/>
  <cols>
    <col min="1" max="1" width="2.7109375" style="59" hidden="1" customWidth="1"/>
    <col min="2" max="2" width="25.7109375" style="59" customWidth="1"/>
    <col min="3" max="5" width="15.7109375" style="59" customWidth="1"/>
    <col min="6" max="6" width="9.7109375" style="59" customWidth="1"/>
    <col min="7" max="7" width="7.57421875" style="59" customWidth="1"/>
    <col min="8" max="18" width="12.7109375" style="59" customWidth="1"/>
    <col min="19" max="19" width="9.140625" style="59" customWidth="1"/>
    <col min="20" max="20" width="13.7109375" style="59" customWidth="1"/>
    <col min="21" max="16384" width="9.140625" style="59" customWidth="1"/>
  </cols>
  <sheetData>
    <row r="1" spans="2:8" ht="16.5">
      <c r="B1" s="99" t="s">
        <v>20</v>
      </c>
      <c r="C1" s="87"/>
      <c r="D1" s="87"/>
      <c r="E1" s="87"/>
      <c r="F1" s="87"/>
      <c r="G1" s="87"/>
      <c r="H1" s="100"/>
    </row>
    <row r="2" spans="2:7" ht="16.5">
      <c r="B2" s="99" t="s">
        <v>94</v>
      </c>
      <c r="C2" s="87"/>
      <c r="D2" s="87"/>
      <c r="E2" s="87"/>
      <c r="F2" s="87"/>
      <c r="G2" s="87"/>
    </row>
    <row r="3" spans="2:7" ht="15.75">
      <c r="B3" s="62" t="s">
        <v>9</v>
      </c>
      <c r="C3" s="87"/>
      <c r="D3" s="87"/>
      <c r="E3" s="87"/>
      <c r="F3" s="87"/>
      <c r="G3" s="87"/>
    </row>
    <row r="4" ht="6" customHeight="1" thickBot="1"/>
    <row r="5" spans="2:8" ht="33.75" customHeight="1">
      <c r="B5" s="594" t="s">
        <v>6</v>
      </c>
      <c r="C5" s="595" t="s">
        <v>90</v>
      </c>
      <c r="D5" s="596" t="s">
        <v>91</v>
      </c>
      <c r="E5" s="597" t="s">
        <v>0</v>
      </c>
      <c r="F5" s="1121" t="s">
        <v>95</v>
      </c>
      <c r="G5" s="1122"/>
      <c r="H5" s="96"/>
    </row>
    <row r="6" spans="2:8" ht="3" customHeight="1">
      <c r="B6" s="106"/>
      <c r="C6" s="191"/>
      <c r="D6" s="207"/>
      <c r="E6" s="235"/>
      <c r="F6" s="236"/>
      <c r="G6" s="237"/>
      <c r="H6" s="96"/>
    </row>
    <row r="7" spans="2:8" ht="15" customHeight="1">
      <c r="B7" s="649" t="s">
        <v>11</v>
      </c>
      <c r="C7" s="100">
        <v>308.2375</v>
      </c>
      <c r="D7" s="101">
        <v>7886.0055</v>
      </c>
      <c r="E7" s="102">
        <v>8194.243</v>
      </c>
      <c r="F7" s="103">
        <v>3.7616348453420283</v>
      </c>
      <c r="G7" s="97" t="s">
        <v>5</v>
      </c>
      <c r="H7" s="96"/>
    </row>
    <row r="8" spans="2:8" ht="3" customHeight="1">
      <c r="B8" s="652"/>
      <c r="C8" s="191"/>
      <c r="D8" s="207"/>
      <c r="E8" s="235"/>
      <c r="F8" s="236"/>
      <c r="G8" s="237"/>
      <c r="H8" s="96"/>
    </row>
    <row r="9" spans="2:8" ht="15" customHeight="1">
      <c r="B9" s="649" t="s">
        <v>12</v>
      </c>
      <c r="C9" s="100">
        <v>613.926</v>
      </c>
      <c r="D9" s="101">
        <v>10943.455</v>
      </c>
      <c r="E9" s="102">
        <v>11557.381</v>
      </c>
      <c r="F9" s="103">
        <v>5.311982013918206</v>
      </c>
      <c r="G9" s="237"/>
      <c r="H9" s="96"/>
    </row>
    <row r="10" spans="2:8" ht="15" customHeight="1">
      <c r="B10" s="649" t="s">
        <v>13</v>
      </c>
      <c r="C10" s="100">
        <v>1124.9949199999999</v>
      </c>
      <c r="D10" s="101">
        <v>13746.41408</v>
      </c>
      <c r="E10" s="102">
        <v>14871.409</v>
      </c>
      <c r="F10" s="103">
        <v>7.564817294716324</v>
      </c>
      <c r="G10" s="97"/>
      <c r="H10" s="169"/>
    </row>
    <row r="11" spans="2:8" ht="3" customHeight="1">
      <c r="B11" s="649"/>
      <c r="C11" s="100"/>
      <c r="D11" s="101"/>
      <c r="E11" s="102"/>
      <c r="F11" s="103"/>
      <c r="G11" s="97"/>
      <c r="H11" s="169"/>
    </row>
    <row r="12" spans="2:8" ht="15" customHeight="1">
      <c r="B12" s="649" t="s">
        <v>14</v>
      </c>
      <c r="C12" s="100">
        <v>1876.1435</v>
      </c>
      <c r="D12" s="101">
        <v>15398.583499999999</v>
      </c>
      <c r="E12" s="102">
        <v>17274.727</v>
      </c>
      <c r="F12" s="103">
        <v>10.86062604636241</v>
      </c>
      <c r="G12" s="97"/>
      <c r="H12" s="169"/>
    </row>
    <row r="13" spans="2:8" ht="15" customHeight="1">
      <c r="B13" s="650" t="s">
        <v>15</v>
      </c>
      <c r="C13" s="100">
        <v>2245.62886</v>
      </c>
      <c r="D13" s="101">
        <v>17407.812139999998</v>
      </c>
      <c r="E13" s="102">
        <v>19653.441</v>
      </c>
      <c r="F13" s="103">
        <v>11.426135810009045</v>
      </c>
      <c r="G13" s="97"/>
      <c r="H13" s="170"/>
    </row>
    <row r="14" spans="2:8" ht="3" customHeight="1">
      <c r="B14" s="650"/>
      <c r="C14" s="100"/>
      <c r="D14" s="101"/>
      <c r="E14" s="102"/>
      <c r="F14" s="103"/>
      <c r="G14" s="97"/>
      <c r="H14" s="170"/>
    </row>
    <row r="15" spans="2:8" ht="15" customHeight="1">
      <c r="B15" s="649" t="s">
        <v>16</v>
      </c>
      <c r="C15" s="100">
        <v>2596.95583</v>
      </c>
      <c r="D15" s="101">
        <v>19047.97217</v>
      </c>
      <c r="E15" s="102">
        <v>21644.928</v>
      </c>
      <c r="F15" s="103">
        <v>11.997987842694602</v>
      </c>
      <c r="G15" s="97"/>
      <c r="H15" s="170"/>
    </row>
    <row r="16" spans="2:8" ht="15" customHeight="1">
      <c r="B16" s="650" t="s">
        <v>17</v>
      </c>
      <c r="C16" s="100">
        <v>3070.88789</v>
      </c>
      <c r="D16" s="101">
        <v>21792.80311</v>
      </c>
      <c r="E16" s="102">
        <v>24863.691</v>
      </c>
      <c r="F16" s="103">
        <v>12.350893075368417</v>
      </c>
      <c r="G16" s="97"/>
      <c r="H16" s="170"/>
    </row>
    <row r="17" spans="2:8" ht="3" customHeight="1">
      <c r="B17" s="650"/>
      <c r="C17" s="100"/>
      <c r="D17" s="101"/>
      <c r="E17" s="102"/>
      <c r="F17" s="103"/>
      <c r="G17" s="97"/>
      <c r="H17" s="170"/>
    </row>
    <row r="18" spans="2:8" ht="15" customHeight="1">
      <c r="B18" s="650" t="s">
        <v>89</v>
      </c>
      <c r="C18" s="100">
        <v>3122.5853399999996</v>
      </c>
      <c r="D18" s="101">
        <v>23862.75966</v>
      </c>
      <c r="E18" s="102">
        <v>26985.345</v>
      </c>
      <c r="F18" s="103">
        <v>11.57141159395961</v>
      </c>
      <c r="G18" s="97"/>
      <c r="H18" s="170"/>
    </row>
    <row r="19" spans="2:8" ht="15" customHeight="1">
      <c r="B19" s="649" t="s">
        <v>98</v>
      </c>
      <c r="C19" s="101">
        <v>3301.03243</v>
      </c>
      <c r="D19" s="101">
        <v>26474.40557</v>
      </c>
      <c r="E19" s="102">
        <v>29775.438</v>
      </c>
      <c r="F19" s="103">
        <v>11.086427779836523</v>
      </c>
      <c r="G19" s="97"/>
      <c r="H19" s="170"/>
    </row>
    <row r="20" spans="2:8" ht="3" customHeight="1">
      <c r="B20" s="649"/>
      <c r="C20" s="101"/>
      <c r="D20" s="101"/>
      <c r="E20" s="102"/>
      <c r="F20" s="103"/>
      <c r="G20" s="97"/>
      <c r="H20" s="170"/>
    </row>
    <row r="21" spans="2:8" ht="15" customHeight="1">
      <c r="B21" s="649" t="s">
        <v>121</v>
      </c>
      <c r="C21" s="101">
        <v>3338.35006</v>
      </c>
      <c r="D21" s="101">
        <v>28695.56494</v>
      </c>
      <c r="E21" s="102">
        <v>32033.915</v>
      </c>
      <c r="F21" s="103">
        <v>10.421298988899732</v>
      </c>
      <c r="G21" s="97"/>
      <c r="H21" s="170"/>
    </row>
    <row r="22" spans="2:7" ht="15" customHeight="1">
      <c r="B22" s="649" t="s">
        <v>123</v>
      </c>
      <c r="C22" s="101">
        <v>3706.31915</v>
      </c>
      <c r="D22" s="101">
        <v>29174.49285</v>
      </c>
      <c r="E22" s="102">
        <v>32880.812</v>
      </c>
      <c r="F22" s="93">
        <v>11.27198181723736</v>
      </c>
      <c r="G22" s="97"/>
    </row>
    <row r="23" spans="2:8" ht="3" customHeight="1">
      <c r="B23" s="651"/>
      <c r="C23" s="329"/>
      <c r="D23" s="329"/>
      <c r="E23" s="330"/>
      <c r="F23" s="324"/>
      <c r="G23" s="331"/>
      <c r="H23" s="170"/>
    </row>
    <row r="24" spans="2:8" ht="15" customHeight="1">
      <c r="B24" s="649" t="s">
        <v>125</v>
      </c>
      <c r="C24" s="101">
        <v>4571.168614</v>
      </c>
      <c r="D24" s="101">
        <v>29404.167386</v>
      </c>
      <c r="E24" s="102">
        <v>33975.336</v>
      </c>
      <c r="F24" s="93">
        <v>13.454373531434683</v>
      </c>
      <c r="G24" s="97"/>
      <c r="H24" s="170"/>
    </row>
    <row r="25" spans="2:8" ht="15" customHeight="1">
      <c r="B25" s="649" t="s">
        <v>236</v>
      </c>
      <c r="C25" s="101">
        <v>5100.382</v>
      </c>
      <c r="D25" s="101">
        <v>26287.457</v>
      </c>
      <c r="E25" s="102">
        <v>31387.839</v>
      </c>
      <c r="F25" s="93">
        <v>16.249548113203968</v>
      </c>
      <c r="G25" s="97"/>
      <c r="H25" s="170"/>
    </row>
    <row r="26" spans="2:8" ht="3" customHeight="1">
      <c r="B26" s="649"/>
      <c r="C26" s="101"/>
      <c r="D26" s="101"/>
      <c r="E26" s="102"/>
      <c r="F26" s="93"/>
      <c r="G26" s="97"/>
      <c r="H26" s="170"/>
    </row>
    <row r="27" spans="2:8" ht="15" customHeight="1">
      <c r="B27" s="649" t="s">
        <v>252</v>
      </c>
      <c r="C27" s="101">
        <v>6069.97</v>
      </c>
      <c r="D27" s="101">
        <v>23826.139</v>
      </c>
      <c r="E27" s="102">
        <v>29896.109</v>
      </c>
      <c r="F27" s="93">
        <v>20.303545187101104</v>
      </c>
      <c r="G27" s="97"/>
      <c r="H27" s="170"/>
    </row>
    <row r="28" spans="2:8" ht="15" customHeight="1">
      <c r="B28" s="649" t="s">
        <v>270</v>
      </c>
      <c r="C28" s="101">
        <v>6751.236</v>
      </c>
      <c r="D28" s="101">
        <v>21874.735</v>
      </c>
      <c r="E28" s="102">
        <v>28625.971</v>
      </c>
      <c r="F28" s="93">
        <v>23.584303917585885</v>
      </c>
      <c r="G28" s="97"/>
      <c r="H28" s="170"/>
    </row>
    <row r="29" spans="2:8" ht="3" customHeight="1">
      <c r="B29" s="649"/>
      <c r="C29" s="101"/>
      <c r="D29" s="101"/>
      <c r="E29" s="102"/>
      <c r="F29" s="93"/>
      <c r="G29" s="97"/>
      <c r="H29" s="170"/>
    </row>
    <row r="30" spans="2:8" ht="15" customHeight="1">
      <c r="B30" s="649" t="s">
        <v>330</v>
      </c>
      <c r="C30" s="101">
        <v>7729.653</v>
      </c>
      <c r="D30" s="101">
        <v>20999.567</v>
      </c>
      <c r="E30" s="102">
        <v>28729.22</v>
      </c>
      <c r="F30" s="93">
        <v>26.90519617309485</v>
      </c>
      <c r="G30" s="97"/>
      <c r="H30" s="170"/>
    </row>
    <row r="31" spans="2:8" ht="15" customHeight="1">
      <c r="B31" s="649" t="s">
        <v>331</v>
      </c>
      <c r="C31" s="101">
        <v>8385.09</v>
      </c>
      <c r="D31" s="101">
        <v>20340.225</v>
      </c>
      <c r="E31" s="102">
        <v>28725.315</v>
      </c>
      <c r="F31" s="93">
        <v>29.190593732392493</v>
      </c>
      <c r="G31" s="97"/>
      <c r="H31" s="170"/>
    </row>
    <row r="32" spans="2:8" ht="3" customHeight="1">
      <c r="B32" s="649"/>
      <c r="C32" s="101"/>
      <c r="D32" s="101"/>
      <c r="E32" s="102"/>
      <c r="F32" s="93"/>
      <c r="G32" s="97"/>
      <c r="H32" s="170"/>
    </row>
    <row r="33" spans="2:8" ht="15" customHeight="1">
      <c r="B33" s="649" t="s">
        <v>336</v>
      </c>
      <c r="C33" s="101">
        <v>9351.823</v>
      </c>
      <c r="D33" s="101">
        <v>20697.482</v>
      </c>
      <c r="E33" s="102">
        <v>30049.305</v>
      </c>
      <c r="F33" s="93">
        <v>31.12159499196404</v>
      </c>
      <c r="G33" s="97"/>
      <c r="H33" s="170"/>
    </row>
    <row r="34" spans="2:8" ht="3" customHeight="1" thickBot="1">
      <c r="B34" s="234"/>
      <c r="C34" s="271"/>
      <c r="D34" s="272"/>
      <c r="E34" s="94"/>
      <c r="F34" s="272"/>
      <c r="G34" s="98"/>
      <c r="H34" s="170"/>
    </row>
    <row r="35" spans="2:8" ht="3" customHeight="1">
      <c r="B35" s="41"/>
      <c r="C35" s="41"/>
      <c r="D35" s="41"/>
      <c r="E35" s="41"/>
      <c r="F35" s="41"/>
      <c r="G35" s="41"/>
      <c r="H35" s="170"/>
    </row>
    <row r="36" spans="1:11" ht="45" customHeight="1">
      <c r="A36" s="105" t="s">
        <v>124</v>
      </c>
      <c r="B36" s="1009" t="s">
        <v>345</v>
      </c>
      <c r="C36" s="1124"/>
      <c r="D36" s="1124"/>
      <c r="E36" s="1124"/>
      <c r="F36" s="1124"/>
      <c r="G36" s="1124"/>
      <c r="H36" s="256"/>
      <c r="I36" s="256"/>
      <c r="J36" s="256"/>
      <c r="K36" s="256"/>
    </row>
    <row r="37" spans="2:7" ht="13.5" customHeight="1">
      <c r="B37" s="1123"/>
      <c r="C37" s="1123"/>
      <c r="D37" s="1123"/>
      <c r="E37" s="1123"/>
      <c r="F37" s="1123"/>
      <c r="G37" s="1123"/>
    </row>
    <row r="38" spans="2:8" ht="15" customHeight="1">
      <c r="B38" s="99" t="s">
        <v>117</v>
      </c>
      <c r="C38" s="87"/>
      <c r="D38" s="87"/>
      <c r="E38" s="87"/>
      <c r="F38" s="87"/>
      <c r="G38" s="87"/>
      <c r="H38" s="217"/>
    </row>
    <row r="39" spans="2:13" ht="15" customHeight="1">
      <c r="B39" s="1037" t="s">
        <v>120</v>
      </c>
      <c r="C39" s="1020"/>
      <c r="D39" s="1020"/>
      <c r="E39" s="1020"/>
      <c r="F39" s="1020"/>
      <c r="G39" s="1020"/>
      <c r="K39" s="239"/>
      <c r="L39" s="100"/>
      <c r="M39" s="100"/>
    </row>
    <row r="40" spans="2:13" ht="15" customHeight="1">
      <c r="B40" s="1019" t="s">
        <v>9</v>
      </c>
      <c r="C40" s="1020"/>
      <c r="D40" s="1020"/>
      <c r="E40" s="1020"/>
      <c r="F40" s="1020"/>
      <c r="G40" s="1020"/>
      <c r="K40" s="238"/>
      <c r="L40" s="100"/>
      <c r="M40" s="100"/>
    </row>
    <row r="41" spans="8:15" ht="15" customHeight="1">
      <c r="H41" s="217"/>
      <c r="K41" s="858"/>
      <c r="L41" s="101"/>
      <c r="M41" s="101"/>
      <c r="N41" s="101"/>
      <c r="O41" s="93"/>
    </row>
    <row r="42" spans="11:15" ht="15" customHeight="1">
      <c r="K42" s="858"/>
      <c r="L42" s="101"/>
      <c r="M42" s="101"/>
      <c r="N42" s="101"/>
      <c r="O42" s="93"/>
    </row>
    <row r="43" spans="11:15" ht="15" customHeight="1">
      <c r="K43" s="859"/>
      <c r="L43" s="101"/>
      <c r="M43" s="101"/>
      <c r="N43" s="101"/>
      <c r="O43" s="93"/>
    </row>
    <row r="44" spans="11:15" ht="15" customHeight="1">
      <c r="K44" s="858"/>
      <c r="L44" s="101"/>
      <c r="M44" s="101"/>
      <c r="N44" s="101"/>
      <c r="O44" s="93"/>
    </row>
    <row r="45" spans="8:15" ht="15" customHeight="1">
      <c r="H45" s="217"/>
      <c r="K45" s="859"/>
      <c r="L45" s="101"/>
      <c r="M45" s="101"/>
      <c r="N45" s="101"/>
      <c r="O45" s="93"/>
    </row>
    <row r="46" spans="11:15" ht="15" customHeight="1">
      <c r="K46" s="859"/>
      <c r="L46" s="101"/>
      <c r="M46" s="101"/>
      <c r="N46" s="101"/>
      <c r="O46" s="93"/>
    </row>
    <row r="47" spans="11:15" ht="15" customHeight="1">
      <c r="K47" s="858"/>
      <c r="L47" s="101"/>
      <c r="M47" s="101"/>
      <c r="N47" s="101"/>
      <c r="O47" s="93"/>
    </row>
    <row r="48" spans="8:15" ht="15.75">
      <c r="H48" s="217"/>
      <c r="K48" s="859"/>
      <c r="L48" s="101"/>
      <c r="M48" s="101"/>
      <c r="N48" s="101"/>
      <c r="O48" s="93"/>
    </row>
    <row r="49" spans="11:15" ht="15.75">
      <c r="K49" s="858"/>
      <c r="L49" s="101"/>
      <c r="M49" s="101"/>
      <c r="N49" s="41"/>
      <c r="O49" s="41"/>
    </row>
    <row r="50" spans="11:15" ht="15.75">
      <c r="K50" s="859"/>
      <c r="L50" s="101"/>
      <c r="M50" s="101"/>
      <c r="N50" s="41"/>
      <c r="O50" s="41"/>
    </row>
    <row r="51" spans="11:15" ht="15.75">
      <c r="K51" s="859"/>
      <c r="L51" s="101"/>
      <c r="M51" s="101"/>
      <c r="N51" s="41"/>
      <c r="O51" s="41"/>
    </row>
    <row r="52" spans="11:15" ht="15.75">
      <c r="K52" s="859"/>
      <c r="L52" s="101"/>
      <c r="M52" s="101"/>
      <c r="N52" s="41"/>
      <c r="O52" s="41"/>
    </row>
    <row r="53" spans="11:15" ht="15.75">
      <c r="K53" s="859"/>
      <c r="L53" s="101"/>
      <c r="M53" s="101"/>
      <c r="N53" s="41"/>
      <c r="O53" s="41"/>
    </row>
  </sheetData>
  <mergeCells count="5">
    <mergeCell ref="F5:G5"/>
    <mergeCell ref="B37:G37"/>
    <mergeCell ref="B39:G39"/>
    <mergeCell ref="B40:G40"/>
    <mergeCell ref="B36:G36"/>
  </mergeCells>
  <printOptions horizontalCentered="1"/>
  <pageMargins left="0.4" right="0.4" top="0.5" bottom="0.5" header="0" footer="0"/>
  <pageSetup fitToHeight="1" fitToWidth="1" horizontalDpi="600" verticalDpi="600" orientation="portrait" scale="90" r:id="rId2"/>
  <headerFooter alignWithMargins="0">
    <oddFooter xml:space="preserve">&amp;R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workbookViewId="0" topLeftCell="A1">
      <selection activeCell="A1" sqref="A1"/>
    </sheetView>
  </sheetViews>
  <sheetFormatPr defaultColWidth="9.140625" defaultRowHeight="12.75"/>
  <cols>
    <col min="1" max="1" width="25.7109375" style="7" customWidth="1"/>
    <col min="2" max="6" width="11.7109375" style="7" customWidth="1"/>
    <col min="7" max="7" width="23.7109375" style="7" customWidth="1"/>
    <col min="8" max="9" width="13.57421875" style="7" customWidth="1"/>
    <col min="10" max="10" width="10.8515625" style="7" bestFit="1" customWidth="1"/>
    <col min="11" max="11" width="11.00390625" style="7" bestFit="1" customWidth="1"/>
    <col min="12" max="12" width="14.8515625" style="7" bestFit="1" customWidth="1"/>
    <col min="13" max="13" width="10.8515625" style="7" bestFit="1" customWidth="1"/>
    <col min="14" max="14" width="10.8515625" style="7" customWidth="1"/>
    <col min="15" max="15" width="12.421875" style="7" bestFit="1" customWidth="1"/>
    <col min="16" max="16" width="12.421875" style="7" customWidth="1"/>
    <col min="17" max="17" width="10.8515625" style="7" bestFit="1" customWidth="1"/>
    <col min="18" max="16384" width="9.140625" style="7" customWidth="1"/>
  </cols>
  <sheetData>
    <row r="1" spans="1:6" ht="15.75">
      <c r="A1" s="62" t="s">
        <v>21</v>
      </c>
      <c r="B1" s="87"/>
      <c r="C1" s="550"/>
      <c r="D1" s="550"/>
      <c r="E1" s="550"/>
      <c r="F1" s="550"/>
    </row>
    <row r="2" spans="1:6" s="361" customFormat="1" ht="15.75">
      <c r="A2" s="62" t="s">
        <v>173</v>
      </c>
      <c r="B2" s="62"/>
      <c r="C2" s="62"/>
      <c r="D2" s="62"/>
      <c r="E2" s="62"/>
      <c r="F2" s="62"/>
    </row>
    <row r="3" spans="1:6" s="361" customFormat="1" ht="15.75">
      <c r="A3" s="1019" t="s">
        <v>195</v>
      </c>
      <c r="B3" s="1019"/>
      <c r="C3" s="1019"/>
      <c r="D3" s="1019"/>
      <c r="E3" s="1019"/>
      <c r="F3" s="1019"/>
    </row>
    <row r="4" s="361" customFormat="1" ht="15" thickBot="1"/>
    <row r="5" spans="1:6" s="361" customFormat="1" ht="21.75" customHeight="1">
      <c r="A5" s="819" t="s">
        <v>7</v>
      </c>
      <c r="B5" s="1125" t="s">
        <v>337</v>
      </c>
      <c r="C5" s="1126"/>
      <c r="D5" s="1126"/>
      <c r="E5" s="1126"/>
      <c r="F5" s="1127"/>
    </row>
    <row r="6" spans="1:6" ht="28.5">
      <c r="A6" s="375"/>
      <c r="B6" s="805" t="s">
        <v>147</v>
      </c>
      <c r="C6" s="804" t="s">
        <v>148</v>
      </c>
      <c r="D6" s="806" t="s">
        <v>146</v>
      </c>
      <c r="E6" s="805" t="s">
        <v>149</v>
      </c>
      <c r="F6" s="807" t="s">
        <v>0</v>
      </c>
    </row>
    <row r="7" spans="1:6" ht="15">
      <c r="A7" s="365"/>
      <c r="B7" s="808"/>
      <c r="C7" s="809"/>
      <c r="D7" s="810"/>
      <c r="E7" s="808"/>
      <c r="F7" s="811"/>
    </row>
    <row r="8" spans="1:12" ht="15">
      <c r="A8" s="364" t="s">
        <v>130</v>
      </c>
      <c r="B8" s="152"/>
      <c r="C8" s="152"/>
      <c r="D8" s="363"/>
      <c r="E8" s="152"/>
      <c r="F8" s="362"/>
      <c r="H8" s="67"/>
      <c r="I8" s="67"/>
      <c r="J8" s="67"/>
      <c r="K8" s="67"/>
      <c r="L8" s="67"/>
    </row>
    <row r="9" spans="1:12" ht="15">
      <c r="A9" s="365" t="s">
        <v>174</v>
      </c>
      <c r="B9" s="598">
        <v>40689.943</v>
      </c>
      <c r="C9" s="598">
        <v>10235.817</v>
      </c>
      <c r="D9" s="599">
        <v>50925.76</v>
      </c>
      <c r="E9" s="598">
        <v>10944.433</v>
      </c>
      <c r="F9" s="600">
        <v>61870.193</v>
      </c>
      <c r="H9" s="67"/>
      <c r="I9" s="67"/>
      <c r="J9" s="67"/>
      <c r="K9" s="67"/>
      <c r="L9" s="67"/>
    </row>
    <row r="10" spans="1:12" ht="15">
      <c r="A10" s="365" t="s">
        <v>175</v>
      </c>
      <c r="B10" s="598">
        <v>20846.86</v>
      </c>
      <c r="C10" s="598">
        <v>5684.326</v>
      </c>
      <c r="D10" s="599">
        <v>26531.186</v>
      </c>
      <c r="E10" s="598">
        <v>1451.35</v>
      </c>
      <c r="F10" s="600">
        <v>27982.536</v>
      </c>
      <c r="H10" s="67"/>
      <c r="I10" s="67"/>
      <c r="J10" s="67"/>
      <c r="K10" s="67"/>
      <c r="L10" s="67"/>
    </row>
    <row r="11" spans="1:11" ht="15">
      <c r="A11" s="365" t="s">
        <v>151</v>
      </c>
      <c r="B11" s="598">
        <v>61536.803</v>
      </c>
      <c r="C11" s="598">
        <v>15920.143</v>
      </c>
      <c r="D11" s="599">
        <v>77456.946</v>
      </c>
      <c r="E11" s="598">
        <v>12395.783</v>
      </c>
      <c r="F11" s="600">
        <v>89852.729</v>
      </c>
      <c r="H11" s="67"/>
      <c r="I11" s="67"/>
      <c r="J11" s="67"/>
      <c r="K11" s="67"/>
    </row>
    <row r="12" spans="1:12" ht="15">
      <c r="A12" s="365" t="s">
        <v>152</v>
      </c>
      <c r="B12" s="601">
        <v>0.6612293947087241</v>
      </c>
      <c r="C12" s="601">
        <v>0.6429475539258661</v>
      </c>
      <c r="D12" s="602">
        <v>0.6574718295761365</v>
      </c>
      <c r="E12" s="601">
        <v>0.8829158271002325</v>
      </c>
      <c r="F12" s="603">
        <v>0.6885733320353575</v>
      </c>
      <c r="H12" s="67"/>
      <c r="I12" s="67"/>
      <c r="J12" s="67"/>
      <c r="K12" s="67"/>
      <c r="L12" s="67"/>
    </row>
    <row r="13" spans="1:12" ht="15">
      <c r="A13" s="365" t="s">
        <v>7</v>
      </c>
      <c r="B13" s="598"/>
      <c r="C13" s="598"/>
      <c r="D13" s="604"/>
      <c r="E13" s="605"/>
      <c r="F13" s="606"/>
      <c r="H13" s="67"/>
      <c r="I13" s="67"/>
      <c r="J13" s="67"/>
      <c r="K13" s="67"/>
      <c r="L13" s="67"/>
    </row>
    <row r="14" spans="1:14" ht="15">
      <c r="A14" s="364" t="s">
        <v>150</v>
      </c>
      <c r="B14" s="605"/>
      <c r="C14" s="605"/>
      <c r="D14" s="604"/>
      <c r="E14" s="605"/>
      <c r="F14" s="606"/>
      <c r="H14" s="67"/>
      <c r="I14" s="67"/>
      <c r="J14" s="67"/>
      <c r="K14" s="67"/>
      <c r="L14" s="67"/>
      <c r="N14" s="67"/>
    </row>
    <row r="15" spans="1:6" ht="15">
      <c r="A15" s="365" t="s">
        <v>174</v>
      </c>
      <c r="B15" s="598">
        <v>20077.103</v>
      </c>
      <c r="C15" s="598">
        <v>2893.234</v>
      </c>
      <c r="D15" s="599">
        <v>22970.337</v>
      </c>
      <c r="E15" s="598">
        <v>12697.569</v>
      </c>
      <c r="F15" s="600">
        <v>35667.906</v>
      </c>
    </row>
    <row r="16" spans="1:9" ht="15">
      <c r="A16" s="365" t="s">
        <v>175</v>
      </c>
      <c r="B16" s="598">
        <v>20507.692</v>
      </c>
      <c r="C16" s="598">
        <v>3670.567</v>
      </c>
      <c r="D16" s="599">
        <v>24178.259</v>
      </c>
      <c r="E16" s="598">
        <v>4955.953</v>
      </c>
      <c r="F16" s="600">
        <v>27982.536</v>
      </c>
      <c r="G16" s="67"/>
      <c r="H16" s="67"/>
      <c r="I16" s="67"/>
    </row>
    <row r="17" spans="1:12" ht="15">
      <c r="A17" s="365" t="s">
        <v>151</v>
      </c>
      <c r="B17" s="598">
        <v>40584.795</v>
      </c>
      <c r="C17" s="598">
        <v>6563.801</v>
      </c>
      <c r="D17" s="599">
        <v>47148.596</v>
      </c>
      <c r="E17" s="598">
        <v>17653.522</v>
      </c>
      <c r="F17" s="600">
        <v>64802.118</v>
      </c>
      <c r="K17" s="67"/>
      <c r="L17" s="67"/>
    </row>
    <row r="18" spans="1:12" ht="15">
      <c r="A18" s="365" t="s">
        <v>152</v>
      </c>
      <c r="B18" s="601">
        <v>0.4946951931135786</v>
      </c>
      <c r="C18" s="601">
        <v>0.44078636753308026</v>
      </c>
      <c r="D18" s="602">
        <v>0.4871902654322941</v>
      </c>
      <c r="E18" s="601">
        <v>0.7192654814149833</v>
      </c>
      <c r="F18" s="603">
        <v>0.5504126578084995</v>
      </c>
      <c r="K18" s="67"/>
      <c r="L18" s="67"/>
    </row>
    <row r="19" spans="1:12" ht="15">
      <c r="A19" s="365"/>
      <c r="B19" s="598"/>
      <c r="C19" s="598"/>
      <c r="D19" s="604"/>
      <c r="E19" s="605"/>
      <c r="F19" s="606"/>
      <c r="K19" s="67"/>
      <c r="L19" s="67"/>
    </row>
    <row r="20" spans="1:12" ht="15">
      <c r="A20" s="364" t="s">
        <v>0</v>
      </c>
      <c r="B20" s="605"/>
      <c r="C20" s="605"/>
      <c r="D20" s="607"/>
      <c r="E20" s="605"/>
      <c r="F20" s="606"/>
      <c r="K20" s="67"/>
      <c r="L20" s="67"/>
    </row>
    <row r="21" spans="1:12" ht="15">
      <c r="A21" s="365" t="s">
        <v>174</v>
      </c>
      <c r="B21" s="598">
        <v>60767.046</v>
      </c>
      <c r="C21" s="598">
        <v>13129.051</v>
      </c>
      <c r="D21" s="599">
        <v>73896.097</v>
      </c>
      <c r="E21" s="598">
        <v>23642.002</v>
      </c>
      <c r="F21" s="600">
        <v>97538.099</v>
      </c>
      <c r="K21" s="67"/>
      <c r="L21" s="67"/>
    </row>
    <row r="22" spans="1:12" ht="15">
      <c r="A22" s="365" t="s">
        <v>175</v>
      </c>
      <c r="B22" s="598">
        <v>41354.552</v>
      </c>
      <c r="C22" s="598">
        <v>9354.893</v>
      </c>
      <c r="D22" s="599">
        <v>50709.445</v>
      </c>
      <c r="E22" s="598">
        <v>6407.303</v>
      </c>
      <c r="F22" s="600">
        <v>57116.748</v>
      </c>
      <c r="K22" s="67"/>
      <c r="L22" s="67"/>
    </row>
    <row r="23" spans="1:6" ht="15">
      <c r="A23" s="365" t="s">
        <v>151</v>
      </c>
      <c r="B23" s="598">
        <v>102121.598</v>
      </c>
      <c r="C23" s="598">
        <v>22483.944</v>
      </c>
      <c r="D23" s="599">
        <v>124605.542</v>
      </c>
      <c r="E23" s="598">
        <v>30049.305</v>
      </c>
      <c r="F23" s="600">
        <v>154654.847</v>
      </c>
    </row>
    <row r="24" spans="1:6" ht="15">
      <c r="A24" s="375" t="s">
        <v>152</v>
      </c>
      <c r="B24" s="812">
        <v>0.595045976464254</v>
      </c>
      <c r="C24" s="812">
        <v>0.5839300702759267</v>
      </c>
      <c r="D24" s="813">
        <v>0.593040211646445</v>
      </c>
      <c r="E24" s="812">
        <v>0.7867736708053648</v>
      </c>
      <c r="F24" s="814">
        <v>0.6306824576923864</v>
      </c>
    </row>
    <row r="25" spans="1:6" ht="21.75" customHeight="1">
      <c r="A25" s="820" t="s">
        <v>7</v>
      </c>
      <c r="B25" s="1128" t="s">
        <v>332</v>
      </c>
      <c r="C25" s="1129"/>
      <c r="D25" s="1129"/>
      <c r="E25" s="1129"/>
      <c r="F25" s="1130"/>
    </row>
    <row r="26" spans="1:6" ht="28.5">
      <c r="A26" s="815"/>
      <c r="B26" s="816" t="s">
        <v>147</v>
      </c>
      <c r="C26" s="803" t="s">
        <v>148</v>
      </c>
      <c r="D26" s="817" t="s">
        <v>146</v>
      </c>
      <c r="E26" s="816" t="s">
        <v>149</v>
      </c>
      <c r="F26" s="818" t="s">
        <v>0</v>
      </c>
    </row>
    <row r="27" spans="1:6" ht="15">
      <c r="A27" s="364" t="s">
        <v>130</v>
      </c>
      <c r="B27" s="152"/>
      <c r="C27" s="152"/>
      <c r="D27" s="363"/>
      <c r="E27" s="152"/>
      <c r="F27" s="362"/>
    </row>
    <row r="28" spans="1:6" ht="15">
      <c r="A28" s="365" t="s">
        <v>174</v>
      </c>
      <c r="B28" s="598">
        <v>43600.004</v>
      </c>
      <c r="C28" s="598">
        <v>9953.466</v>
      </c>
      <c r="D28" s="599">
        <v>53553.47</v>
      </c>
      <c r="E28" s="598">
        <v>10494.456</v>
      </c>
      <c r="F28" s="600">
        <v>64047.926</v>
      </c>
    </row>
    <row r="29" spans="1:6" ht="15">
      <c r="A29" s="365" t="s">
        <v>175</v>
      </c>
      <c r="B29" s="598">
        <v>22498.015</v>
      </c>
      <c r="C29" s="598">
        <v>5746.876</v>
      </c>
      <c r="D29" s="599">
        <v>28244.891</v>
      </c>
      <c r="E29" s="598">
        <v>1556.293</v>
      </c>
      <c r="F29" s="600">
        <v>29801.184</v>
      </c>
    </row>
    <row r="30" spans="1:6" ht="15">
      <c r="A30" s="365" t="s">
        <v>151</v>
      </c>
      <c r="B30" s="598">
        <v>66098.019</v>
      </c>
      <c r="C30" s="598">
        <v>15700.342</v>
      </c>
      <c r="D30" s="599">
        <v>81798.361</v>
      </c>
      <c r="E30" s="598">
        <v>12050.749</v>
      </c>
      <c r="F30" s="600">
        <v>93849.11</v>
      </c>
    </row>
    <row r="31" spans="1:6" ht="15">
      <c r="A31" s="365" t="s">
        <v>152</v>
      </c>
      <c r="B31" s="601">
        <v>0.6596264859314468</v>
      </c>
      <c r="C31" s="601">
        <v>0.633964916178259</v>
      </c>
      <c r="D31" s="602">
        <v>0.65470101534186</v>
      </c>
      <c r="E31" s="601">
        <v>0.870855081289968</v>
      </c>
      <c r="F31" s="603">
        <v>0.6824564026233173</v>
      </c>
    </row>
    <row r="32" spans="1:6" ht="15">
      <c r="A32" s="365" t="s">
        <v>7</v>
      </c>
      <c r="B32" s="598"/>
      <c r="C32" s="598"/>
      <c r="D32" s="604"/>
      <c r="E32" s="605"/>
      <c r="F32" s="606"/>
    </row>
    <row r="33" spans="1:6" ht="15">
      <c r="A33" s="364" t="s">
        <v>150</v>
      </c>
      <c r="B33" s="605"/>
      <c r="C33" s="605"/>
      <c r="D33" s="604"/>
      <c r="E33" s="605"/>
      <c r="F33" s="606"/>
    </row>
    <row r="34" spans="1:6" ht="15">
      <c r="A34" s="365" t="s">
        <v>174</v>
      </c>
      <c r="B34" s="598">
        <v>20591.307</v>
      </c>
      <c r="C34" s="598">
        <v>2691.126</v>
      </c>
      <c r="D34" s="599">
        <v>23282.433</v>
      </c>
      <c r="E34" s="598">
        <v>11752.799</v>
      </c>
      <c r="F34" s="600">
        <v>35035.232</v>
      </c>
    </row>
    <row r="35" spans="1:6" ht="15">
      <c r="A35" s="365" t="s">
        <v>175</v>
      </c>
      <c r="B35" s="598">
        <v>20993.03</v>
      </c>
      <c r="C35" s="598">
        <v>3619.012</v>
      </c>
      <c r="D35" s="599">
        <v>24612.042</v>
      </c>
      <c r="E35" s="598">
        <v>4921.767</v>
      </c>
      <c r="F35" s="600">
        <v>29801.184</v>
      </c>
    </row>
    <row r="36" spans="1:6" ht="15">
      <c r="A36" s="365" t="s">
        <v>151</v>
      </c>
      <c r="B36" s="598">
        <v>41584.337</v>
      </c>
      <c r="C36" s="598">
        <v>6310.138</v>
      </c>
      <c r="D36" s="599">
        <v>47894.475</v>
      </c>
      <c r="E36" s="598">
        <v>16674.566</v>
      </c>
      <c r="F36" s="600">
        <v>64569.041</v>
      </c>
    </row>
    <row r="37" spans="1:6" ht="15">
      <c r="A37" s="365" t="s">
        <v>152</v>
      </c>
      <c r="B37" s="601">
        <v>0.49516977991016187</v>
      </c>
      <c r="C37" s="601">
        <v>0.42647656834129466</v>
      </c>
      <c r="D37" s="602">
        <v>0.4861193905977673</v>
      </c>
      <c r="E37" s="601">
        <v>0.7048338769356877</v>
      </c>
      <c r="F37" s="603">
        <v>0.5426010895840935</v>
      </c>
    </row>
    <row r="38" spans="1:6" ht="15">
      <c r="A38" s="365"/>
      <c r="B38" s="598"/>
      <c r="C38" s="598"/>
      <c r="D38" s="604"/>
      <c r="E38" s="605"/>
      <c r="F38" s="606"/>
    </row>
    <row r="39" spans="1:6" ht="15">
      <c r="A39" s="364" t="s">
        <v>0</v>
      </c>
      <c r="B39" s="605"/>
      <c r="C39" s="605"/>
      <c r="D39" s="607"/>
      <c r="E39" s="605"/>
      <c r="F39" s="606"/>
    </row>
    <row r="40" spans="1:6" ht="15">
      <c r="A40" s="365" t="s">
        <v>174</v>
      </c>
      <c r="B40" s="598">
        <v>64191.311</v>
      </c>
      <c r="C40" s="598">
        <v>12644.592</v>
      </c>
      <c r="D40" s="599">
        <v>76835.903</v>
      </c>
      <c r="E40" s="598">
        <v>22247.255</v>
      </c>
      <c r="F40" s="600">
        <v>99083.158</v>
      </c>
    </row>
    <row r="41" spans="1:6" ht="15">
      <c r="A41" s="365" t="s">
        <v>175</v>
      </c>
      <c r="B41" s="598">
        <v>43491.045</v>
      </c>
      <c r="C41" s="598">
        <v>9365.888</v>
      </c>
      <c r="D41" s="599">
        <v>52856.933</v>
      </c>
      <c r="E41" s="598">
        <v>6478.06</v>
      </c>
      <c r="F41" s="600">
        <v>59334.993</v>
      </c>
    </row>
    <row r="42" spans="1:6" ht="15">
      <c r="A42" s="365" t="s">
        <v>151</v>
      </c>
      <c r="B42" s="598">
        <v>107682.356</v>
      </c>
      <c r="C42" s="598">
        <v>22010.48</v>
      </c>
      <c r="D42" s="599">
        <v>129692.836</v>
      </c>
      <c r="E42" s="598">
        <v>28725.315</v>
      </c>
      <c r="F42" s="600">
        <v>158418.151</v>
      </c>
    </row>
    <row r="43" spans="1:6" ht="15.75" thickBot="1">
      <c r="A43" s="366" t="s">
        <v>152</v>
      </c>
      <c r="B43" s="608">
        <v>0.5961172599158213</v>
      </c>
      <c r="C43" s="608">
        <v>0.5744805201885648</v>
      </c>
      <c r="D43" s="609">
        <v>0.5924452372989978</v>
      </c>
      <c r="E43" s="608">
        <v>0.7744825426631528</v>
      </c>
      <c r="F43" s="610">
        <v>0.6254533168992736</v>
      </c>
    </row>
    <row r="44" ht="19.5" customHeight="1">
      <c r="A44" s="7" t="s">
        <v>341</v>
      </c>
    </row>
  </sheetData>
  <mergeCells count="3">
    <mergeCell ref="A3:F3"/>
    <mergeCell ref="B5:F5"/>
    <mergeCell ref="B25:F25"/>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70"/>
  <sheetViews>
    <sheetView workbookViewId="0" topLeftCell="A1">
      <selection activeCell="A1" sqref="A1:G1"/>
    </sheetView>
  </sheetViews>
  <sheetFormatPr defaultColWidth="9.140625" defaultRowHeight="12.75"/>
  <cols>
    <col min="1" max="1" width="1.7109375" style="1" customWidth="1"/>
    <col min="2" max="2" width="24.28125" style="1" customWidth="1"/>
    <col min="3" max="3" width="18.7109375" style="23" customWidth="1"/>
    <col min="4" max="5" width="16.7109375" style="23" customWidth="1"/>
    <col min="6" max="6" width="7.7109375" style="60" customWidth="1"/>
    <col min="7" max="7" width="7.7109375" style="1" customWidth="1"/>
    <col min="8" max="8" width="16.57421875" style="1" customWidth="1"/>
    <col min="9" max="9" width="9.140625" style="1" customWidth="1"/>
    <col min="10" max="10" width="13.140625" style="1" customWidth="1"/>
    <col min="11" max="14" width="9.140625" style="1" customWidth="1"/>
    <col min="15" max="15" width="11.28125" style="1" customWidth="1"/>
    <col min="16" max="16" width="12.28125" style="1" customWidth="1"/>
    <col min="17" max="16384" width="9.140625" style="1" customWidth="1"/>
  </cols>
  <sheetData>
    <row r="1" spans="1:7" s="27" customFormat="1" ht="18" customHeight="1">
      <c r="A1" s="1133" t="s">
        <v>81</v>
      </c>
      <c r="B1" s="1133"/>
      <c r="C1" s="1133"/>
      <c r="D1" s="1133"/>
      <c r="E1" s="1133"/>
      <c r="F1" s="1133"/>
      <c r="G1" s="1133"/>
    </row>
    <row r="2" spans="1:7" s="27" customFormat="1" ht="18" customHeight="1">
      <c r="A2" s="1133" t="s">
        <v>22</v>
      </c>
      <c r="B2" s="1133"/>
      <c r="C2" s="1133"/>
      <c r="D2" s="1133"/>
      <c r="E2" s="1133"/>
      <c r="F2" s="1133"/>
      <c r="G2" s="1133"/>
    </row>
    <row r="3" spans="1:7" s="27" customFormat="1" ht="18" customHeight="1">
      <c r="A3" s="1133" t="s">
        <v>338</v>
      </c>
      <c r="B3" s="1133"/>
      <c r="C3" s="1133"/>
      <c r="D3" s="1133"/>
      <c r="E3" s="1133"/>
      <c r="F3" s="1133"/>
      <c r="G3" s="1133"/>
    </row>
    <row r="4" spans="1:7" s="27" customFormat="1" ht="6" customHeight="1" thickBot="1">
      <c r="A4" s="28"/>
      <c r="B4" s="28"/>
      <c r="C4" s="28"/>
      <c r="D4" s="29"/>
      <c r="E4" s="29"/>
      <c r="F4" s="28"/>
      <c r="G4" s="28"/>
    </row>
    <row r="5" spans="1:9" ht="18" customHeight="1">
      <c r="A5" s="30"/>
      <c r="B5" s="914" t="s">
        <v>23</v>
      </c>
      <c r="C5" s="913" t="s">
        <v>18</v>
      </c>
      <c r="D5" s="31" t="s">
        <v>10</v>
      </c>
      <c r="E5" s="32" t="s">
        <v>0</v>
      </c>
      <c r="F5" s="1131" t="s">
        <v>3</v>
      </c>
      <c r="G5" s="1132"/>
      <c r="H5" s="40"/>
      <c r="I5" s="25"/>
    </row>
    <row r="6" spans="1:9" ht="3" customHeight="1">
      <c r="A6" s="33"/>
      <c r="B6" s="915"/>
      <c r="C6" s="70"/>
      <c r="D6" s="36"/>
      <c r="E6" s="37"/>
      <c r="F6" s="38"/>
      <c r="G6" s="39"/>
      <c r="H6" s="40"/>
      <c r="I6" s="25"/>
    </row>
    <row r="7" spans="1:12" ht="15.75" customHeight="1">
      <c r="A7" s="40"/>
      <c r="B7" s="355" t="s">
        <v>24</v>
      </c>
      <c r="C7" s="561">
        <v>1860990</v>
      </c>
      <c r="D7" s="561" t="s">
        <v>683</v>
      </c>
      <c r="E7" s="560">
        <v>2213305</v>
      </c>
      <c r="F7" s="44">
        <v>15.918050155762536</v>
      </c>
      <c r="G7" s="45" t="s">
        <v>5</v>
      </c>
      <c r="H7" s="748"/>
      <c r="I7" s="42"/>
      <c r="L7"/>
    </row>
    <row r="8" spans="1:12" ht="15.75" customHeight="1">
      <c r="A8" s="40"/>
      <c r="B8" s="355" t="s">
        <v>25</v>
      </c>
      <c r="C8" s="562">
        <v>294400</v>
      </c>
      <c r="D8" s="562" t="s">
        <v>88</v>
      </c>
      <c r="E8" s="562" t="s">
        <v>88</v>
      </c>
      <c r="F8" s="44" t="s">
        <v>88</v>
      </c>
      <c r="G8" s="46"/>
      <c r="H8" s="748"/>
      <c r="I8" s="42"/>
      <c r="L8"/>
    </row>
    <row r="9" spans="1:12" ht="15.75" customHeight="1">
      <c r="A9" s="40"/>
      <c r="B9" s="355" t="s">
        <v>122</v>
      </c>
      <c r="C9" s="561">
        <v>10523</v>
      </c>
      <c r="D9" s="561" t="s">
        <v>684</v>
      </c>
      <c r="E9" s="43">
        <v>10523</v>
      </c>
      <c r="F9" s="44">
        <v>0</v>
      </c>
      <c r="G9" s="46"/>
      <c r="H9" s="748"/>
      <c r="I9" s="42"/>
      <c r="L9"/>
    </row>
    <row r="10" spans="1:12" ht="15.75" customHeight="1">
      <c r="A10" s="40"/>
      <c r="B10" s="355" t="s">
        <v>26</v>
      </c>
      <c r="C10" s="561">
        <v>1942613</v>
      </c>
      <c r="D10" s="561" t="s">
        <v>688</v>
      </c>
      <c r="E10" s="43">
        <v>3071440</v>
      </c>
      <c r="F10" s="44">
        <v>36.7523702237387</v>
      </c>
      <c r="G10" s="45"/>
      <c r="H10" s="748"/>
      <c r="I10" s="42"/>
      <c r="L10"/>
    </row>
    <row r="11" spans="1:12" ht="15.75" customHeight="1">
      <c r="A11" s="48"/>
      <c r="B11" s="357" t="s">
        <v>27</v>
      </c>
      <c r="C11" s="563">
        <v>1069106</v>
      </c>
      <c r="D11" s="563" t="s">
        <v>692</v>
      </c>
      <c r="E11" s="50">
        <v>1244076</v>
      </c>
      <c r="F11" s="51">
        <v>14.064253309283355</v>
      </c>
      <c r="G11" s="52"/>
      <c r="H11" s="748"/>
      <c r="I11" s="42"/>
      <c r="L11"/>
    </row>
    <row r="12" spans="1:12" ht="15.75" customHeight="1">
      <c r="A12" s="40"/>
      <c r="B12" s="355" t="s">
        <v>28</v>
      </c>
      <c r="C12" s="561">
        <v>17149129</v>
      </c>
      <c r="D12" s="561" t="s">
        <v>696</v>
      </c>
      <c r="E12" s="560">
        <v>20249677</v>
      </c>
      <c r="F12" s="44">
        <v>15.311592377498169</v>
      </c>
      <c r="G12" s="45"/>
      <c r="H12" s="748"/>
      <c r="I12" s="42"/>
      <c r="L12"/>
    </row>
    <row r="13" spans="1:12" ht="15.75" customHeight="1">
      <c r="A13" s="40"/>
      <c r="B13" s="355" t="s">
        <v>29</v>
      </c>
      <c r="C13" s="562">
        <v>1973364</v>
      </c>
      <c r="D13" s="562" t="s">
        <v>700</v>
      </c>
      <c r="E13" s="42">
        <v>2421877</v>
      </c>
      <c r="F13" s="44">
        <v>18.519231158312333</v>
      </c>
      <c r="G13" s="46"/>
      <c r="H13" s="748"/>
      <c r="I13" s="42"/>
      <c r="L13"/>
    </row>
    <row r="14" spans="1:12" ht="15.75" customHeight="1">
      <c r="A14" s="40"/>
      <c r="B14" s="355" t="s">
        <v>30</v>
      </c>
      <c r="C14" s="561">
        <v>1632418</v>
      </c>
      <c r="D14" s="561" t="s">
        <v>704</v>
      </c>
      <c r="E14" s="43">
        <v>1923899</v>
      </c>
      <c r="F14" s="44">
        <v>15.150535449106217</v>
      </c>
      <c r="G14" s="46"/>
      <c r="H14" s="748"/>
      <c r="I14" s="42"/>
      <c r="L14"/>
    </row>
    <row r="15" spans="1:12" ht="15.75" customHeight="1">
      <c r="A15" s="40"/>
      <c r="B15" s="355" t="s">
        <v>31</v>
      </c>
      <c r="C15" s="561">
        <v>396400</v>
      </c>
      <c r="D15" s="561" t="s">
        <v>708</v>
      </c>
      <c r="E15" s="43">
        <v>481091</v>
      </c>
      <c r="F15" s="44">
        <v>17.603946031000373</v>
      </c>
      <c r="G15" s="45"/>
      <c r="H15" s="748"/>
      <c r="I15" s="42"/>
      <c r="L15"/>
    </row>
    <row r="16" spans="1:12" ht="15.75" customHeight="1">
      <c r="A16" s="48"/>
      <c r="B16" s="357" t="s">
        <v>32</v>
      </c>
      <c r="C16" s="563">
        <v>787537</v>
      </c>
      <c r="D16" s="563" t="s">
        <v>712</v>
      </c>
      <c r="E16" s="50">
        <v>923617</v>
      </c>
      <c r="F16" s="51">
        <v>14.73337974506749</v>
      </c>
      <c r="G16" s="52"/>
      <c r="H16" s="748"/>
      <c r="I16" s="42"/>
      <c r="L16"/>
    </row>
    <row r="17" spans="1:12" ht="15.75" customHeight="1">
      <c r="A17" s="40"/>
      <c r="B17" s="355" t="s">
        <v>33</v>
      </c>
      <c r="C17" s="561">
        <v>7932251</v>
      </c>
      <c r="D17" s="561" t="s">
        <v>716</v>
      </c>
      <c r="E17" s="560">
        <v>9208638</v>
      </c>
      <c r="F17" s="44">
        <v>13.860757692940041</v>
      </c>
      <c r="G17" s="45"/>
      <c r="H17" s="748"/>
      <c r="I17" s="42"/>
      <c r="L17"/>
    </row>
    <row r="18" spans="1:12" ht="15.75" customHeight="1">
      <c r="A18" s="40"/>
      <c r="B18" s="355" t="s">
        <v>34</v>
      </c>
      <c r="C18" s="562">
        <v>3674523</v>
      </c>
      <c r="D18" s="562" t="s">
        <v>720</v>
      </c>
      <c r="E18" s="42">
        <v>4438585</v>
      </c>
      <c r="F18" s="44">
        <v>17.2140896254099</v>
      </c>
      <c r="G18" s="46"/>
      <c r="H18" s="748"/>
      <c r="I18" s="42"/>
      <c r="L18"/>
    </row>
    <row r="19" spans="1:12" ht="15.75" customHeight="1">
      <c r="A19" s="40"/>
      <c r="B19" s="355" t="s">
        <v>160</v>
      </c>
      <c r="C19" s="561">
        <v>62130</v>
      </c>
      <c r="D19" s="561" t="s">
        <v>88</v>
      </c>
      <c r="E19" s="562" t="s">
        <v>88</v>
      </c>
      <c r="F19" s="44" t="s">
        <v>88</v>
      </c>
      <c r="G19" s="46"/>
      <c r="H19" s="748"/>
      <c r="I19" s="42"/>
      <c r="L19"/>
    </row>
    <row r="20" spans="1:12" ht="15.75" customHeight="1">
      <c r="A20" s="40"/>
      <c r="B20" s="355" t="s">
        <v>35</v>
      </c>
      <c r="C20" s="561">
        <v>516106</v>
      </c>
      <c r="D20" s="561" t="s">
        <v>724</v>
      </c>
      <c r="E20" s="43">
        <v>631214</v>
      </c>
      <c r="F20" s="44">
        <v>18.235970685060853</v>
      </c>
      <c r="G20" s="45"/>
      <c r="H20" s="748"/>
      <c r="I20" s="42"/>
      <c r="L20"/>
    </row>
    <row r="21" spans="1:12" ht="15.75" customHeight="1">
      <c r="A21" s="48"/>
      <c r="B21" s="357" t="s">
        <v>36</v>
      </c>
      <c r="C21" s="563">
        <v>608538</v>
      </c>
      <c r="D21" s="563" t="s">
        <v>728</v>
      </c>
      <c r="E21" s="50">
        <v>687342</v>
      </c>
      <c r="F21" s="51">
        <v>11.465034873469103</v>
      </c>
      <c r="G21" s="52"/>
      <c r="H21" s="748"/>
      <c r="I21" s="42"/>
      <c r="L21"/>
    </row>
    <row r="22" spans="1:12" ht="15.75" customHeight="1">
      <c r="A22" s="40"/>
      <c r="B22" s="355" t="s">
        <v>37</v>
      </c>
      <c r="C22" s="561">
        <v>5562408</v>
      </c>
      <c r="D22" s="561" t="s">
        <v>732</v>
      </c>
      <c r="E22" s="560">
        <v>6437206</v>
      </c>
      <c r="F22" s="44">
        <v>13.589715786631654</v>
      </c>
      <c r="G22" s="45"/>
      <c r="H22" s="748"/>
      <c r="I22" s="42"/>
      <c r="L22"/>
    </row>
    <row r="23" spans="1:12" ht="15.75" customHeight="1">
      <c r="A23" s="40"/>
      <c r="B23" s="355" t="s">
        <v>38</v>
      </c>
      <c r="C23" s="562">
        <v>2665296</v>
      </c>
      <c r="D23" s="562" t="s">
        <v>736</v>
      </c>
      <c r="E23" s="42">
        <v>2978339</v>
      </c>
      <c r="F23" s="44">
        <v>10.510657114586351</v>
      </c>
      <c r="G23" s="46"/>
      <c r="H23" s="748"/>
      <c r="I23" s="42"/>
      <c r="L23"/>
    </row>
    <row r="24" spans="1:12" ht="15.75" customHeight="1">
      <c r="A24" s="40"/>
      <c r="B24" s="355" t="s">
        <v>39</v>
      </c>
      <c r="C24" s="561">
        <v>1162113</v>
      </c>
      <c r="D24" s="561" t="s">
        <v>740</v>
      </c>
      <c r="E24" s="43">
        <v>1435289</v>
      </c>
      <c r="F24" s="44">
        <v>19.03282196129142</v>
      </c>
      <c r="G24" s="46"/>
      <c r="H24" s="748"/>
      <c r="I24" s="42"/>
      <c r="L24"/>
    </row>
    <row r="25" spans="1:12" ht="15.75" customHeight="1">
      <c r="A25" s="40"/>
      <c r="B25" s="355" t="s">
        <v>40</v>
      </c>
      <c r="C25" s="561">
        <v>977368</v>
      </c>
      <c r="D25" s="561" t="s">
        <v>744</v>
      </c>
      <c r="E25" s="43">
        <v>1352725</v>
      </c>
      <c r="F25" s="44">
        <v>27.74821194256039</v>
      </c>
      <c r="G25" s="45"/>
      <c r="H25" s="748"/>
      <c r="I25" s="42"/>
      <c r="L25"/>
    </row>
    <row r="26" spans="1:12" ht="15.75" customHeight="1">
      <c r="A26" s="48"/>
      <c r="B26" s="357" t="s">
        <v>41</v>
      </c>
      <c r="C26" s="563">
        <v>1542330</v>
      </c>
      <c r="D26" s="563" t="s">
        <v>748</v>
      </c>
      <c r="E26" s="50">
        <v>1873443</v>
      </c>
      <c r="F26" s="51">
        <v>17.674036519926148</v>
      </c>
      <c r="G26" s="52"/>
      <c r="H26" s="748"/>
      <c r="I26" s="42"/>
      <c r="L26"/>
    </row>
    <row r="27" spans="1:12" ht="15.75" customHeight="1">
      <c r="A27" s="40"/>
      <c r="B27" s="355" t="s">
        <v>42</v>
      </c>
      <c r="C27" s="561">
        <v>1709563</v>
      </c>
      <c r="D27" s="561" t="s">
        <v>752</v>
      </c>
      <c r="E27" s="560">
        <v>2158563</v>
      </c>
      <c r="F27" s="44">
        <v>20.800875397197117</v>
      </c>
      <c r="G27" s="45"/>
      <c r="H27" s="748"/>
      <c r="I27" s="42"/>
      <c r="L27"/>
    </row>
    <row r="28" spans="1:12" ht="15.75" customHeight="1">
      <c r="A28" s="40"/>
      <c r="B28" s="355" t="s">
        <v>43</v>
      </c>
      <c r="C28" s="562">
        <v>578667</v>
      </c>
      <c r="D28" s="562" t="s">
        <v>756</v>
      </c>
      <c r="E28" s="42">
        <v>759712</v>
      </c>
      <c r="F28" s="44">
        <v>23.830741122951856</v>
      </c>
      <c r="G28" s="46"/>
      <c r="H28" s="748"/>
      <c r="I28" s="42"/>
      <c r="L28"/>
    </row>
    <row r="29" spans="1:12" ht="15.75" customHeight="1">
      <c r="A29" s="40"/>
      <c r="B29" s="355" t="s">
        <v>44</v>
      </c>
      <c r="C29" s="561">
        <v>2792131</v>
      </c>
      <c r="D29" s="561" t="s">
        <v>760</v>
      </c>
      <c r="E29" s="43">
        <v>3271201</v>
      </c>
      <c r="F29" s="44">
        <v>14.645079895732485</v>
      </c>
      <c r="G29" s="46"/>
      <c r="H29" s="748"/>
      <c r="I29" s="42"/>
      <c r="L29"/>
    </row>
    <row r="30" spans="1:12" ht="15.75" customHeight="1">
      <c r="A30" s="40"/>
      <c r="B30" s="355" t="s">
        <v>45</v>
      </c>
      <c r="C30" s="561">
        <v>2609427</v>
      </c>
      <c r="D30" s="561" t="s">
        <v>764</v>
      </c>
      <c r="E30" s="43">
        <v>3480270</v>
      </c>
      <c r="F30" s="44">
        <v>25.022282753924266</v>
      </c>
      <c r="G30" s="45"/>
      <c r="H30" s="748"/>
      <c r="I30" s="42"/>
      <c r="L30"/>
    </row>
    <row r="31" spans="1:12" ht="15.75" customHeight="1">
      <c r="A31" s="48"/>
      <c r="B31" s="357" t="s">
        <v>46</v>
      </c>
      <c r="C31" s="563">
        <v>3718987</v>
      </c>
      <c r="D31" s="563" t="s">
        <v>768</v>
      </c>
      <c r="E31" s="50">
        <v>4646278</v>
      </c>
      <c r="F31" s="51">
        <v>19.957716692802283</v>
      </c>
      <c r="G31" s="52"/>
      <c r="H31" s="748"/>
      <c r="I31" s="42"/>
      <c r="L31"/>
    </row>
    <row r="32" spans="1:12" ht="15.75" customHeight="1">
      <c r="A32" s="40"/>
      <c r="B32" s="355" t="s">
        <v>47</v>
      </c>
      <c r="C32" s="561">
        <v>2006436</v>
      </c>
      <c r="D32" s="561" t="s">
        <v>772</v>
      </c>
      <c r="E32" s="560">
        <v>2578708</v>
      </c>
      <c r="F32" s="44">
        <v>22.192198573859468</v>
      </c>
      <c r="G32" s="45"/>
      <c r="H32" s="748"/>
      <c r="I32" s="42"/>
      <c r="L32"/>
    </row>
    <row r="33" spans="1:12" ht="15.75" customHeight="1">
      <c r="A33" s="40"/>
      <c r="B33" s="355" t="s">
        <v>48</v>
      </c>
      <c r="C33" s="562">
        <v>1017589</v>
      </c>
      <c r="D33" s="562" t="s">
        <v>776</v>
      </c>
      <c r="E33" s="42">
        <v>1139557</v>
      </c>
      <c r="F33" s="44">
        <v>10.70310655807476</v>
      </c>
      <c r="G33" s="46"/>
      <c r="H33" s="748"/>
      <c r="I33" s="42"/>
      <c r="L33"/>
    </row>
    <row r="34" spans="1:12" ht="15.75" customHeight="1">
      <c r="A34" s="40"/>
      <c r="B34" s="355" t="s">
        <v>49</v>
      </c>
      <c r="C34" s="561">
        <v>2567972</v>
      </c>
      <c r="D34" s="561" t="s">
        <v>780</v>
      </c>
      <c r="E34" s="43">
        <v>3038495</v>
      </c>
      <c r="F34" s="44">
        <v>15.485396553227831</v>
      </c>
      <c r="G34" s="46"/>
      <c r="H34" s="748"/>
      <c r="I34" s="42"/>
      <c r="L34"/>
    </row>
    <row r="35" spans="1:12" ht="15.75" customHeight="1">
      <c r="A35" s="40"/>
      <c r="B35" s="355" t="s">
        <v>50</v>
      </c>
      <c r="C35" s="561">
        <v>406450</v>
      </c>
      <c r="D35" s="561" t="s">
        <v>784</v>
      </c>
      <c r="E35" s="43">
        <v>502581</v>
      </c>
      <c r="F35" s="44">
        <v>19.127464030673664</v>
      </c>
      <c r="G35" s="45"/>
      <c r="H35" s="748"/>
      <c r="I35" s="42"/>
      <c r="L35"/>
    </row>
    <row r="36" spans="1:12" ht="15.75" customHeight="1">
      <c r="A36" s="48"/>
      <c r="B36" s="357" t="s">
        <v>51</v>
      </c>
      <c r="C36" s="563">
        <v>606104</v>
      </c>
      <c r="D36" s="563" t="s">
        <v>786</v>
      </c>
      <c r="E36" s="50">
        <v>880070</v>
      </c>
      <c r="F36" s="51">
        <v>31.130023748110947</v>
      </c>
      <c r="G36" s="52"/>
      <c r="H36" s="748"/>
      <c r="I36" s="42"/>
      <c r="L36"/>
    </row>
    <row r="37" spans="1:12" ht="15.75" customHeight="1">
      <c r="A37" s="40"/>
      <c r="B37" s="355" t="s">
        <v>52</v>
      </c>
      <c r="C37" s="561">
        <v>1042093</v>
      </c>
      <c r="D37" s="561" t="s">
        <v>790</v>
      </c>
      <c r="E37" s="560">
        <v>1414192</v>
      </c>
      <c r="F37" s="44">
        <v>26.311773790263274</v>
      </c>
      <c r="G37" s="45"/>
      <c r="H37" s="748"/>
      <c r="I37" s="42"/>
      <c r="L37"/>
    </row>
    <row r="38" spans="1:12" ht="15.75" customHeight="1">
      <c r="A38" s="40"/>
      <c r="B38" s="355" t="s">
        <v>53</v>
      </c>
      <c r="C38" s="562">
        <v>507413</v>
      </c>
      <c r="D38" s="562" t="s">
        <v>794</v>
      </c>
      <c r="E38" s="42">
        <v>674486</v>
      </c>
      <c r="F38" s="44">
        <v>24.770417769975953</v>
      </c>
      <c r="G38" s="46"/>
      <c r="H38" s="748"/>
      <c r="I38" s="42"/>
      <c r="L38"/>
    </row>
    <row r="39" spans="1:12" ht="15.75" customHeight="1">
      <c r="A39" s="40"/>
      <c r="B39" s="355" t="s">
        <v>54</v>
      </c>
      <c r="C39" s="561">
        <v>3936466</v>
      </c>
      <c r="D39" s="561" t="s">
        <v>798</v>
      </c>
      <c r="E39" s="43">
        <v>4802935</v>
      </c>
      <c r="F39" s="44">
        <v>18.04040654308251</v>
      </c>
      <c r="G39" s="46"/>
      <c r="H39" s="748"/>
      <c r="I39" s="42"/>
      <c r="L39"/>
    </row>
    <row r="40" spans="1:12" ht="15.75" customHeight="1">
      <c r="A40" s="40"/>
      <c r="B40" s="355" t="s">
        <v>55</v>
      </c>
      <c r="C40" s="561">
        <v>783261</v>
      </c>
      <c r="D40" s="561" t="s">
        <v>802</v>
      </c>
      <c r="E40" s="43">
        <v>858299</v>
      </c>
      <c r="F40" s="44">
        <v>8.742640967774634</v>
      </c>
      <c r="G40" s="45"/>
      <c r="H40" s="748"/>
      <c r="I40" s="42"/>
      <c r="L40"/>
    </row>
    <row r="41" spans="1:12" ht="15.75" customHeight="1">
      <c r="A41" s="48"/>
      <c r="B41" s="357" t="s">
        <v>56</v>
      </c>
      <c r="C41" s="563">
        <v>6901625</v>
      </c>
      <c r="D41" s="563" t="s">
        <v>806</v>
      </c>
      <c r="E41" s="50">
        <v>10026562</v>
      </c>
      <c r="F41" s="51">
        <v>31.16658531608342</v>
      </c>
      <c r="G41" s="52"/>
      <c r="H41" s="748"/>
      <c r="I41" s="42"/>
      <c r="L41"/>
    </row>
    <row r="42" spans="1:12" ht="15.75" customHeight="1">
      <c r="A42" s="40"/>
      <c r="B42" s="355" t="s">
        <v>57</v>
      </c>
      <c r="C42" s="561">
        <v>3714922</v>
      </c>
      <c r="D42" s="561" t="s">
        <v>810</v>
      </c>
      <c r="E42" s="560">
        <v>4667846</v>
      </c>
      <c r="F42" s="44">
        <v>20.414640928599617</v>
      </c>
      <c r="G42" s="45"/>
      <c r="H42" s="748"/>
      <c r="I42" s="42"/>
      <c r="L42"/>
    </row>
    <row r="43" spans="1:12" ht="15.75" customHeight="1">
      <c r="A43" s="40"/>
      <c r="B43" s="355" t="s">
        <v>58</v>
      </c>
      <c r="C43" s="562">
        <v>247817</v>
      </c>
      <c r="D43" s="562" t="s">
        <v>814</v>
      </c>
      <c r="E43" s="42">
        <v>324005</v>
      </c>
      <c r="F43" s="44">
        <v>23.5144519374701</v>
      </c>
      <c r="G43" s="46"/>
      <c r="H43" s="748"/>
      <c r="I43" s="42"/>
      <c r="L43"/>
    </row>
    <row r="44" spans="1:12" ht="15.75" customHeight="1">
      <c r="A44" s="40"/>
      <c r="B44" s="355" t="s">
        <v>164</v>
      </c>
      <c r="C44" s="561">
        <v>17902</v>
      </c>
      <c r="D44" s="561" t="s">
        <v>684</v>
      </c>
      <c r="E44" s="43">
        <v>17902</v>
      </c>
      <c r="F44" s="44">
        <v>0</v>
      </c>
      <c r="G44" s="46"/>
      <c r="H44" s="748"/>
      <c r="I44" s="42"/>
      <c r="L44"/>
    </row>
    <row r="45" spans="1:12" ht="15.75" customHeight="1">
      <c r="A45" s="40"/>
      <c r="B45" s="355" t="s">
        <v>59</v>
      </c>
      <c r="C45" s="561">
        <v>4536900</v>
      </c>
      <c r="D45" s="561" t="s">
        <v>818</v>
      </c>
      <c r="E45" s="43">
        <v>5901901</v>
      </c>
      <c r="F45" s="44">
        <v>23.128158198519426</v>
      </c>
      <c r="G45" s="45"/>
      <c r="H45" s="748"/>
      <c r="I45" s="42"/>
      <c r="L45"/>
    </row>
    <row r="46" spans="1:12" ht="15.75" customHeight="1">
      <c r="A46" s="48"/>
      <c r="B46" s="357" t="s">
        <v>60</v>
      </c>
      <c r="C46" s="563">
        <v>1266683</v>
      </c>
      <c r="D46" s="563" t="s">
        <v>822</v>
      </c>
      <c r="E46" s="50">
        <v>1741110</v>
      </c>
      <c r="F46" s="51">
        <v>27.248536852927156</v>
      </c>
      <c r="G46" s="52"/>
      <c r="H46" s="748"/>
      <c r="I46" s="42"/>
      <c r="L46"/>
    </row>
    <row r="47" spans="1:12" ht="15.75" customHeight="1">
      <c r="A47" s="40"/>
      <c r="B47" s="355" t="s">
        <v>61</v>
      </c>
      <c r="C47" s="561">
        <v>1358675</v>
      </c>
      <c r="D47" s="561" t="s">
        <v>826</v>
      </c>
      <c r="E47" s="560">
        <v>1659157</v>
      </c>
      <c r="F47" s="44">
        <v>18.11052239179294</v>
      </c>
      <c r="G47" s="45"/>
      <c r="H47" s="748"/>
      <c r="I47" s="42"/>
      <c r="L47"/>
    </row>
    <row r="48" spans="1:12" ht="15.75" customHeight="1">
      <c r="A48" s="40"/>
      <c r="B48" s="355" t="s">
        <v>62</v>
      </c>
      <c r="C48" s="562">
        <v>5493866</v>
      </c>
      <c r="D48" s="562" t="s">
        <v>830</v>
      </c>
      <c r="E48" s="42">
        <v>6917011</v>
      </c>
      <c r="F48" s="44">
        <v>20.574566095095122</v>
      </c>
      <c r="G48" s="46"/>
      <c r="H48" s="748"/>
      <c r="I48" s="42"/>
      <c r="L48"/>
    </row>
    <row r="49" spans="1:12" ht="15.75" customHeight="1">
      <c r="A49" s="40"/>
      <c r="B49" s="355" t="s">
        <v>63</v>
      </c>
      <c r="C49" s="561">
        <v>785674</v>
      </c>
      <c r="D49" s="561" t="s">
        <v>833</v>
      </c>
      <c r="E49" s="43">
        <v>972123</v>
      </c>
      <c r="F49" s="44">
        <v>19.17956884056853</v>
      </c>
      <c r="G49" s="46"/>
      <c r="H49" s="748"/>
      <c r="I49" s="42"/>
      <c r="L49"/>
    </row>
    <row r="50" spans="1:12" ht="15.75" customHeight="1">
      <c r="A50" s="40"/>
      <c r="B50" s="355" t="s">
        <v>64</v>
      </c>
      <c r="C50" s="561">
        <v>302228</v>
      </c>
      <c r="D50" s="561" t="s">
        <v>835</v>
      </c>
      <c r="E50" s="43">
        <v>602770</v>
      </c>
      <c r="F50" s="44">
        <v>49.86014566086567</v>
      </c>
      <c r="G50" s="45"/>
      <c r="H50" s="748"/>
      <c r="I50" s="42"/>
      <c r="L50"/>
    </row>
    <row r="51" spans="1:12" ht="15.75" customHeight="1">
      <c r="A51" s="48"/>
      <c r="B51" s="357" t="s">
        <v>65</v>
      </c>
      <c r="C51" s="563">
        <v>1727608</v>
      </c>
      <c r="D51" s="563" t="s">
        <v>839</v>
      </c>
      <c r="E51" s="50">
        <v>2126290</v>
      </c>
      <c r="F51" s="51">
        <v>18.75012345446764</v>
      </c>
      <c r="G51" s="52"/>
      <c r="H51" s="748"/>
      <c r="I51" s="42"/>
      <c r="L51"/>
    </row>
    <row r="52" spans="1:12" ht="15.75" customHeight="1">
      <c r="A52" s="40"/>
      <c r="B52" s="355" t="s">
        <v>66</v>
      </c>
      <c r="C52" s="561">
        <v>260666</v>
      </c>
      <c r="D52" s="561" t="s">
        <v>843</v>
      </c>
      <c r="E52" s="560">
        <v>385068</v>
      </c>
      <c r="F52" s="44">
        <v>32.3065017087891</v>
      </c>
      <c r="G52" s="45"/>
      <c r="H52" s="748"/>
      <c r="I52" s="42"/>
      <c r="L52"/>
    </row>
    <row r="53" spans="1:12" ht="15.75" customHeight="1">
      <c r="A53" s="40"/>
      <c r="B53" s="355" t="s">
        <v>67</v>
      </c>
      <c r="C53" s="562">
        <v>2435555</v>
      </c>
      <c r="D53" s="562" t="s">
        <v>847</v>
      </c>
      <c r="E53" s="42">
        <v>2958413</v>
      </c>
      <c r="F53" s="44">
        <v>17.67359729692913</v>
      </c>
      <c r="G53" s="46"/>
      <c r="H53" s="748"/>
      <c r="I53" s="42"/>
      <c r="L53"/>
    </row>
    <row r="54" spans="1:12" ht="15.75" customHeight="1">
      <c r="A54" s="40"/>
      <c r="B54" s="355" t="s">
        <v>68</v>
      </c>
      <c r="C54" s="561">
        <v>9020265</v>
      </c>
      <c r="D54" s="561" t="s">
        <v>851</v>
      </c>
      <c r="E54" s="43">
        <v>10939177</v>
      </c>
      <c r="F54" s="44">
        <v>17.541648699897625</v>
      </c>
      <c r="G54" s="46"/>
      <c r="H54" s="748"/>
      <c r="I54" s="42"/>
      <c r="L54"/>
    </row>
    <row r="55" spans="1:12" ht="15.75" customHeight="1">
      <c r="A55" s="40"/>
      <c r="B55" s="355" t="s">
        <v>69</v>
      </c>
      <c r="C55" s="561">
        <v>811137</v>
      </c>
      <c r="D55" s="561" t="s">
        <v>855</v>
      </c>
      <c r="E55" s="43">
        <v>1021826</v>
      </c>
      <c r="F55" s="44">
        <v>20.61887248905391</v>
      </c>
      <c r="G55" s="45"/>
      <c r="H55" s="748"/>
      <c r="I55" s="42"/>
      <c r="L55"/>
    </row>
    <row r="56" spans="1:12" ht="15.75" customHeight="1">
      <c r="A56" s="48"/>
      <c r="B56" s="357" t="s">
        <v>70</v>
      </c>
      <c r="C56" s="563">
        <v>323463</v>
      </c>
      <c r="D56" s="563" t="s">
        <v>857</v>
      </c>
      <c r="E56" s="50">
        <v>370155</v>
      </c>
      <c r="F56" s="51">
        <v>12.614175142845564</v>
      </c>
      <c r="G56" s="52"/>
      <c r="H56" s="748"/>
      <c r="I56" s="42"/>
      <c r="L56"/>
    </row>
    <row r="57" spans="1:12" ht="15.75" customHeight="1">
      <c r="A57" s="40"/>
      <c r="B57" s="355" t="s">
        <v>71</v>
      </c>
      <c r="C57" s="561">
        <v>62446</v>
      </c>
      <c r="D57" s="561" t="s">
        <v>684</v>
      </c>
      <c r="E57" s="560">
        <v>62446</v>
      </c>
      <c r="F57" s="44">
        <v>0</v>
      </c>
      <c r="G57" s="45"/>
      <c r="H57" s="748"/>
      <c r="I57" s="42"/>
      <c r="L57"/>
    </row>
    <row r="58" spans="1:12" ht="15.75" customHeight="1">
      <c r="A58" s="40"/>
      <c r="B58" s="355" t="s">
        <v>72</v>
      </c>
      <c r="C58" s="562">
        <v>3421579</v>
      </c>
      <c r="D58" s="562" t="s">
        <v>861</v>
      </c>
      <c r="E58" s="42">
        <v>4464708</v>
      </c>
      <c r="F58" s="44">
        <v>23.36387956390429</v>
      </c>
      <c r="G58" s="46"/>
      <c r="H58" s="748"/>
      <c r="I58" s="42"/>
      <c r="L58"/>
    </row>
    <row r="59" spans="1:12" ht="15.75" customHeight="1">
      <c r="A59" s="40"/>
      <c r="B59" s="355" t="s">
        <v>73</v>
      </c>
      <c r="C59" s="561">
        <v>2508883</v>
      </c>
      <c r="D59" s="561" t="s">
        <v>865</v>
      </c>
      <c r="E59" s="43">
        <v>2979928</v>
      </c>
      <c r="F59" s="44">
        <v>15.807261115033652</v>
      </c>
      <c r="G59" s="46"/>
      <c r="H59" s="748"/>
      <c r="I59" s="42"/>
      <c r="L59"/>
    </row>
    <row r="60" spans="1:12" ht="15.75" customHeight="1">
      <c r="A60" s="40"/>
      <c r="B60" s="355" t="s">
        <v>74</v>
      </c>
      <c r="C60" s="561">
        <v>752289</v>
      </c>
      <c r="D60" s="561" t="s">
        <v>869</v>
      </c>
      <c r="E60" s="43">
        <v>893768</v>
      </c>
      <c r="F60" s="44">
        <v>15.829499377914626</v>
      </c>
      <c r="G60" s="45"/>
      <c r="H60" s="748"/>
      <c r="I60" s="42"/>
      <c r="L60"/>
    </row>
    <row r="61" spans="1:12" ht="15.75" customHeight="1">
      <c r="A61" s="40"/>
      <c r="B61" s="355" t="s">
        <v>75</v>
      </c>
      <c r="C61" s="561">
        <v>2335642</v>
      </c>
      <c r="D61" s="561" t="s">
        <v>873</v>
      </c>
      <c r="E61" s="43">
        <v>3080117</v>
      </c>
      <c r="F61" s="44">
        <v>24.170348074440028</v>
      </c>
      <c r="G61" s="46"/>
      <c r="H61" s="748"/>
      <c r="I61" s="42"/>
      <c r="L61"/>
    </row>
    <row r="62" spans="1:12" ht="15.75" customHeight="1">
      <c r="A62" s="48"/>
      <c r="B62" s="355" t="s">
        <v>76</v>
      </c>
      <c r="C62" s="561">
        <v>217615</v>
      </c>
      <c r="D62" s="561" t="s">
        <v>877</v>
      </c>
      <c r="E62" s="43">
        <v>268130</v>
      </c>
      <c r="F62" s="44">
        <v>18.83974191623466</v>
      </c>
      <c r="G62" s="45"/>
      <c r="H62" s="748"/>
      <c r="I62" s="42"/>
      <c r="L62"/>
    </row>
    <row r="63" spans="1:16" ht="24" customHeight="1" thickBot="1">
      <c r="A63" s="526"/>
      <c r="B63" s="916" t="s">
        <v>77</v>
      </c>
      <c r="C63" s="757">
        <v>124605542</v>
      </c>
      <c r="D63" s="757" t="s">
        <v>881</v>
      </c>
      <c r="E63" s="754">
        <v>154654847</v>
      </c>
      <c r="F63" s="755">
        <v>19.42991479601024</v>
      </c>
      <c r="G63" s="756" t="s">
        <v>5</v>
      </c>
      <c r="H63" s="40"/>
      <c r="I63" s="25"/>
      <c r="O63" s="18"/>
      <c r="P63" s="18"/>
    </row>
    <row r="64" spans="1:9" ht="12.75">
      <c r="A64" s="749"/>
      <c r="B64" s="750"/>
      <c r="C64" s="751"/>
      <c r="D64" s="752" t="s">
        <v>7</v>
      </c>
      <c r="E64" s="752"/>
      <c r="F64" s="753"/>
      <c r="G64" s="750"/>
      <c r="H64" s="25"/>
      <c r="I64" s="25"/>
    </row>
    <row r="65" spans="1:7" ht="14.25" customHeight="1" hidden="1">
      <c r="A65" s="25"/>
      <c r="B65" s="56"/>
      <c r="C65" s="57"/>
      <c r="D65" s="58"/>
      <c r="E65" s="58"/>
      <c r="F65" s="26"/>
      <c r="G65" s="56"/>
    </row>
    <row r="66" ht="15" customHeight="1">
      <c r="A66" s="7" t="s">
        <v>83</v>
      </c>
    </row>
    <row r="67" spans="2:7" ht="3" customHeight="1">
      <c r="B67" s="1010"/>
      <c r="C67" s="1010"/>
      <c r="D67" s="1010"/>
      <c r="E67" s="1010"/>
      <c r="F67" s="1010"/>
      <c r="G67" s="1010"/>
    </row>
    <row r="68" spans="1:5" ht="15">
      <c r="A68" s="7"/>
      <c r="B68" s="7"/>
      <c r="C68" s="61"/>
      <c r="D68" s="61"/>
      <c r="E68" s="61"/>
    </row>
    <row r="69" spans="3:5" ht="12.75">
      <c r="C69" s="21"/>
      <c r="D69" s="21"/>
      <c r="E69" s="353"/>
    </row>
    <row r="70" ht="12.75">
      <c r="D70" s="353"/>
    </row>
  </sheetData>
  <mergeCells count="5">
    <mergeCell ref="F5:G5"/>
    <mergeCell ref="B67:G67"/>
    <mergeCell ref="A1:G1"/>
    <mergeCell ref="A2:G2"/>
    <mergeCell ref="A3:G3"/>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K72"/>
  <sheetViews>
    <sheetView workbookViewId="0" topLeftCell="A1">
      <selection activeCell="A1" sqref="A1:AL1"/>
    </sheetView>
  </sheetViews>
  <sheetFormatPr defaultColWidth="9.140625" defaultRowHeight="12.75"/>
  <cols>
    <col min="1" max="1" width="1.7109375" style="1" customWidth="1"/>
    <col min="2" max="2" width="20.00390625" style="1" customWidth="1"/>
    <col min="3" max="8" width="4.7109375" style="23" hidden="1" customWidth="1"/>
    <col min="9" max="9" width="4.7109375" style="60" customWidth="1"/>
    <col min="10" max="10" width="2.7109375" style="60" customWidth="1"/>
    <col min="11" max="11" width="4.7109375" style="60" customWidth="1"/>
    <col min="12" max="12" width="2.7109375" style="60" customWidth="1"/>
    <col min="13" max="13" width="4.7109375" style="60" customWidth="1"/>
    <col min="14" max="14" width="2.7109375" style="60" customWidth="1"/>
    <col min="15" max="15" width="4.7109375" style="60" customWidth="1"/>
    <col min="16" max="16" width="2.7109375" style="60" customWidth="1"/>
    <col min="17" max="17" width="4.7109375" style="60" customWidth="1"/>
    <col min="18" max="18" width="2.7109375" style="60" customWidth="1"/>
    <col min="19" max="19" width="4.7109375" style="60" customWidth="1"/>
    <col min="20" max="20" width="2.7109375" style="1" customWidth="1"/>
    <col min="21" max="21" width="4.7109375" style="1" customWidth="1"/>
    <col min="22" max="22" width="2.7109375" style="1" customWidth="1"/>
    <col min="23" max="23" width="4.7109375" style="226" customWidth="1"/>
    <col min="24" max="24" width="2.7109375" style="0" customWidth="1"/>
    <col min="25" max="25" width="4.7109375" style="0" customWidth="1"/>
    <col min="26" max="26" width="2.7109375" style="0" customWidth="1"/>
    <col min="27" max="27" width="4.7109375" style="0" customWidth="1"/>
    <col min="28" max="28" width="2.7109375" style="0" customWidth="1"/>
    <col min="29" max="29" width="4.7109375" style="0" customWidth="1"/>
    <col min="30" max="30" width="2.7109375" style="315" customWidth="1"/>
    <col min="31" max="31" width="4.7109375" style="0" customWidth="1"/>
    <col min="32" max="32" width="2.7109375" style="0" customWidth="1"/>
    <col min="33" max="33" width="4.7109375" style="0" customWidth="1"/>
    <col min="34" max="34" width="2.7109375" style="0" customWidth="1"/>
    <col min="35" max="35" width="4.7109375" style="0" customWidth="1"/>
    <col min="36" max="36" width="2.7109375" style="0" customWidth="1"/>
    <col min="37" max="37" width="4.7109375" style="0" customWidth="1"/>
    <col min="38" max="38" width="2.7109375" style="0" customWidth="1"/>
    <col min="142" max="16384" width="9.140625" style="1" customWidth="1"/>
  </cols>
  <sheetData>
    <row r="1" spans="1:141" s="27" customFormat="1" ht="18" customHeight="1">
      <c r="A1" s="1133" t="s">
        <v>85</v>
      </c>
      <c r="B1" s="1133"/>
      <c r="C1" s="1133"/>
      <c r="D1" s="1133"/>
      <c r="E1" s="1133"/>
      <c r="F1" s="1133"/>
      <c r="G1" s="1133"/>
      <c r="H1" s="1133"/>
      <c r="I1" s="1133"/>
      <c r="J1" s="1133"/>
      <c r="K1" s="1133"/>
      <c r="L1" s="1133"/>
      <c r="M1" s="1133"/>
      <c r="N1" s="1133"/>
      <c r="O1" s="1133"/>
      <c r="P1" s="1133"/>
      <c r="Q1" s="1133"/>
      <c r="R1" s="1133"/>
      <c r="S1" s="1133"/>
      <c r="T1" s="1133"/>
      <c r="U1" s="1020"/>
      <c r="V1" s="1020"/>
      <c r="W1" s="1020"/>
      <c r="X1" s="1020"/>
      <c r="Y1" s="1020"/>
      <c r="Z1" s="1020"/>
      <c r="AA1" s="1020"/>
      <c r="AB1" s="1020"/>
      <c r="AC1" s="1020"/>
      <c r="AD1" s="1020"/>
      <c r="AE1" s="1020"/>
      <c r="AF1" s="1020"/>
      <c r="AG1" s="1020"/>
      <c r="AH1" s="1020"/>
      <c r="AI1" s="1038"/>
      <c r="AJ1" s="1038"/>
      <c r="AK1" s="1038"/>
      <c r="AL1" s="1038"/>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row>
    <row r="2" spans="1:141" s="27" customFormat="1" ht="18" customHeight="1">
      <c r="A2" s="1133" t="s">
        <v>82</v>
      </c>
      <c r="B2" s="1133"/>
      <c r="C2" s="1133"/>
      <c r="D2" s="1133"/>
      <c r="E2" s="1133"/>
      <c r="F2" s="1133"/>
      <c r="G2" s="1133"/>
      <c r="H2" s="1133"/>
      <c r="I2" s="1133"/>
      <c r="J2" s="1133"/>
      <c r="K2" s="1133"/>
      <c r="L2" s="1133"/>
      <c r="M2" s="1133"/>
      <c r="N2" s="1133"/>
      <c r="O2" s="1133"/>
      <c r="P2" s="1133"/>
      <c r="Q2" s="1133"/>
      <c r="R2" s="1133"/>
      <c r="S2" s="1133"/>
      <c r="T2" s="1133"/>
      <c r="U2" s="1133"/>
      <c r="V2" s="1133"/>
      <c r="W2" s="1020"/>
      <c r="X2" s="1020"/>
      <c r="Y2" s="1020"/>
      <c r="Z2" s="1020"/>
      <c r="AA2" s="1020"/>
      <c r="AB2" s="1020"/>
      <c r="AC2" s="1020"/>
      <c r="AD2" s="1020"/>
      <c r="AE2" s="1020"/>
      <c r="AF2" s="1020"/>
      <c r="AG2" s="1020"/>
      <c r="AH2" s="1020"/>
      <c r="AI2" s="1038"/>
      <c r="AJ2" s="1038"/>
      <c r="AK2" s="1038"/>
      <c r="AL2" s="1038"/>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row>
    <row r="3" spans="1:141" s="27" customFormat="1" ht="6" customHeight="1" thickBot="1">
      <c r="A3" s="28"/>
      <c r="B3" s="28"/>
      <c r="C3" s="28"/>
      <c r="D3" s="28"/>
      <c r="E3" s="28"/>
      <c r="F3" s="28"/>
      <c r="G3" s="28"/>
      <c r="H3" s="28"/>
      <c r="I3" s="28"/>
      <c r="J3" s="28"/>
      <c r="K3" s="28"/>
      <c r="L3" s="28"/>
      <c r="M3" s="28"/>
      <c r="N3" s="28"/>
      <c r="O3" s="28"/>
      <c r="P3" s="28"/>
      <c r="Q3" s="28"/>
      <c r="R3" s="28"/>
      <c r="S3" s="28"/>
      <c r="T3" s="28"/>
      <c r="U3" s="1"/>
      <c r="V3" s="1"/>
      <c r="W3" s="226"/>
      <c r="X3"/>
      <c r="Y3"/>
      <c r="Z3"/>
      <c r="AA3"/>
      <c r="AB3"/>
      <c r="AC3"/>
      <c r="AD3" s="315"/>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row>
    <row r="4" spans="1:141" s="27" customFormat="1" ht="18" customHeight="1">
      <c r="A4" s="171"/>
      <c r="B4" s="1158" t="s">
        <v>23</v>
      </c>
      <c r="C4" s="1167">
        <v>1999</v>
      </c>
      <c r="D4" s="1168"/>
      <c r="E4" s="988">
        <v>2000</v>
      </c>
      <c r="F4" s="1149"/>
      <c r="G4" s="1149"/>
      <c r="H4" s="1150"/>
      <c r="I4" s="988">
        <v>2001</v>
      </c>
      <c r="J4" s="1149"/>
      <c r="K4" s="1149"/>
      <c r="L4" s="1150"/>
      <c r="M4" s="988">
        <v>2002</v>
      </c>
      <c r="N4" s="1149"/>
      <c r="O4" s="1149"/>
      <c r="P4" s="1150"/>
      <c r="Q4" s="988">
        <v>2003</v>
      </c>
      <c r="R4" s="1017"/>
      <c r="S4" s="1017"/>
      <c r="T4" s="1151"/>
      <c r="U4" s="988">
        <v>2004</v>
      </c>
      <c r="V4" s="1017"/>
      <c r="W4" s="1017"/>
      <c r="X4" s="1152"/>
      <c r="Y4" s="195">
        <v>2005</v>
      </c>
      <c r="Z4" s="195"/>
      <c r="AA4" s="195"/>
      <c r="AB4" s="782"/>
      <c r="AC4" s="1140">
        <v>2006</v>
      </c>
      <c r="AD4" s="1141"/>
      <c r="AE4" s="1142"/>
      <c r="AF4" s="1142"/>
      <c r="AG4" s="1134">
        <v>2007</v>
      </c>
      <c r="AH4" s="1165"/>
      <c r="AI4" s="1166"/>
      <c r="AJ4" s="1166"/>
      <c r="AK4" s="1134">
        <v>2008</v>
      </c>
      <c r="AL4" s="1135"/>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row>
    <row r="5" spans="1:38" ht="18" customHeight="1">
      <c r="A5" s="172"/>
      <c r="B5" s="1159"/>
      <c r="C5" s="1143" t="s">
        <v>92</v>
      </c>
      <c r="D5" s="1144"/>
      <c r="E5" s="1160" t="s">
        <v>93</v>
      </c>
      <c r="F5" s="1154"/>
      <c r="G5" s="1014" t="s">
        <v>92</v>
      </c>
      <c r="H5" s="1145"/>
      <c r="I5" s="1155" t="s">
        <v>93</v>
      </c>
      <c r="J5" s="1156"/>
      <c r="K5" s="1156" t="s">
        <v>92</v>
      </c>
      <c r="L5" s="1157"/>
      <c r="M5" s="1153" t="s">
        <v>93</v>
      </c>
      <c r="N5" s="1154"/>
      <c r="O5" s="1014" t="s">
        <v>92</v>
      </c>
      <c r="P5" s="1145"/>
      <c r="Q5" s="1136" t="s">
        <v>93</v>
      </c>
      <c r="R5" s="1146"/>
      <c r="S5" s="1014" t="s">
        <v>92</v>
      </c>
      <c r="T5" s="1145"/>
      <c r="U5" s="1136" t="s">
        <v>93</v>
      </c>
      <c r="V5" s="1146"/>
      <c r="W5" s="1138" t="s">
        <v>92</v>
      </c>
      <c r="X5" s="1148"/>
      <c r="Y5" s="1147" t="s">
        <v>93</v>
      </c>
      <c r="Z5" s="1138"/>
      <c r="AA5" s="1138" t="s">
        <v>92</v>
      </c>
      <c r="AB5" s="1139"/>
      <c r="AC5" s="1006" t="s">
        <v>93</v>
      </c>
      <c r="AD5" s="1008"/>
      <c r="AE5" s="1138" t="s">
        <v>92</v>
      </c>
      <c r="AF5" s="1139"/>
      <c r="AG5" s="1136" t="s">
        <v>93</v>
      </c>
      <c r="AH5" s="1139"/>
      <c r="AI5" s="1138" t="s">
        <v>92</v>
      </c>
      <c r="AJ5" s="1139"/>
      <c r="AK5" s="1136" t="s">
        <v>93</v>
      </c>
      <c r="AL5" s="1137"/>
    </row>
    <row r="6" spans="1:38" ht="3" customHeight="1">
      <c r="A6" s="33"/>
      <c r="B6" s="34"/>
      <c r="C6" s="35"/>
      <c r="D6" s="70"/>
      <c r="E6" s="173"/>
      <c r="F6" s="71"/>
      <c r="G6" s="71"/>
      <c r="H6" s="174"/>
      <c r="I6" s="175"/>
      <c r="J6" s="72"/>
      <c r="K6" s="72"/>
      <c r="L6" s="176"/>
      <c r="M6" s="175"/>
      <c r="N6" s="72" t="e">
        <f>B8/1000000</f>
        <v>#VALUE!</v>
      </c>
      <c r="O6" s="72" t="e">
        <f>C8/1000000</f>
        <v>#VALUE!</v>
      </c>
      <c r="P6" s="176"/>
      <c r="Q6" s="175"/>
      <c r="R6" s="72"/>
      <c r="S6" s="72"/>
      <c r="T6" s="88"/>
      <c r="U6" s="175"/>
      <c r="V6" s="89"/>
      <c r="W6" s="72"/>
      <c r="X6" s="578"/>
      <c r="Y6" s="72"/>
      <c r="Z6" s="72"/>
      <c r="AA6" s="72"/>
      <c r="AB6" s="89"/>
      <c r="AC6" s="457"/>
      <c r="AE6" s="315"/>
      <c r="AF6" s="315"/>
      <c r="AG6" s="457"/>
      <c r="AH6" s="315"/>
      <c r="AI6" s="470"/>
      <c r="AJ6" s="470"/>
      <c r="AK6" s="466"/>
      <c r="AL6" s="443"/>
    </row>
    <row r="7" spans="1:38" ht="15.75" customHeight="1">
      <c r="A7" s="40"/>
      <c r="B7" s="73" t="s">
        <v>24</v>
      </c>
      <c r="C7" s="74">
        <v>5.272459440149636</v>
      </c>
      <c r="D7" s="75" t="s">
        <v>5</v>
      </c>
      <c r="E7" s="177">
        <v>3.0980902113368995</v>
      </c>
      <c r="F7" s="179" t="s">
        <v>5</v>
      </c>
      <c r="G7" s="178">
        <v>4.148976130131706</v>
      </c>
      <c r="H7" s="179" t="s">
        <v>5</v>
      </c>
      <c r="I7" s="177">
        <v>4.776446942768571</v>
      </c>
      <c r="J7" s="75" t="s">
        <v>5</v>
      </c>
      <c r="K7" s="74">
        <v>4.688736251532276</v>
      </c>
      <c r="L7" s="75" t="s">
        <v>5</v>
      </c>
      <c r="M7" s="177">
        <v>4.846425689105554</v>
      </c>
      <c r="N7" s="180" t="s">
        <v>5</v>
      </c>
      <c r="O7" s="80">
        <v>8.799281591516</v>
      </c>
      <c r="P7" s="181" t="s">
        <v>5</v>
      </c>
      <c r="Q7" s="76">
        <v>10.844362916751232</v>
      </c>
      <c r="R7" s="180" t="s">
        <v>5</v>
      </c>
      <c r="S7" s="74">
        <v>12.894466308098018</v>
      </c>
      <c r="T7" s="211" t="s">
        <v>5</v>
      </c>
      <c r="U7" s="215">
        <v>15.45477406293843</v>
      </c>
      <c r="V7" s="220" t="s">
        <v>5</v>
      </c>
      <c r="W7" s="74">
        <v>15.800626347604126</v>
      </c>
      <c r="X7" s="579" t="s">
        <v>5</v>
      </c>
      <c r="Y7" s="801">
        <v>16.2865024436618</v>
      </c>
      <c r="Z7" s="220" t="s">
        <v>5</v>
      </c>
      <c r="AA7" s="74">
        <v>15.06871040597732</v>
      </c>
      <c r="AB7" s="220" t="s">
        <v>5</v>
      </c>
      <c r="AC7" s="177">
        <v>15.606519064403802</v>
      </c>
      <c r="AD7" s="222" t="s">
        <v>5</v>
      </c>
      <c r="AE7" s="178">
        <v>12.976248943730962</v>
      </c>
      <c r="AF7" s="829" t="s">
        <v>5</v>
      </c>
      <c r="AG7" s="177">
        <v>13.054837959815613</v>
      </c>
      <c r="AH7" s="829" t="s">
        <v>5</v>
      </c>
      <c r="AI7" s="178">
        <v>13.670084306998726</v>
      </c>
      <c r="AJ7" s="178" t="s">
        <v>5</v>
      </c>
      <c r="AK7" s="942">
        <v>15.918050155762536</v>
      </c>
      <c r="AL7" s="917" t="s">
        <v>5</v>
      </c>
    </row>
    <row r="8" spans="1:38" ht="15.75" customHeight="1">
      <c r="A8" s="40"/>
      <c r="B8" s="41" t="s">
        <v>25</v>
      </c>
      <c r="C8" s="76" t="s">
        <v>88</v>
      </c>
      <c r="D8" s="77"/>
      <c r="E8" s="76" t="s">
        <v>88</v>
      </c>
      <c r="F8" s="182"/>
      <c r="G8" s="77" t="s">
        <v>88</v>
      </c>
      <c r="H8" s="182"/>
      <c r="I8" s="76" t="s">
        <v>88</v>
      </c>
      <c r="J8" s="77"/>
      <c r="K8" s="77" t="s">
        <v>88</v>
      </c>
      <c r="L8" s="77"/>
      <c r="M8" s="76" t="s">
        <v>88</v>
      </c>
      <c r="N8" s="77" t="s">
        <v>7</v>
      </c>
      <c r="O8" s="77" t="s">
        <v>88</v>
      </c>
      <c r="P8" s="183"/>
      <c r="Q8" s="76" t="s">
        <v>88</v>
      </c>
      <c r="R8" s="77"/>
      <c r="S8" s="77" t="s">
        <v>88</v>
      </c>
      <c r="T8" s="212"/>
      <c r="U8" s="76" t="s">
        <v>88</v>
      </c>
      <c r="V8" s="205"/>
      <c r="W8" s="77" t="s">
        <v>88</v>
      </c>
      <c r="X8" s="580"/>
      <c r="Y8" s="44" t="s">
        <v>88</v>
      </c>
      <c r="Z8" s="74"/>
      <c r="AA8" s="74" t="s">
        <v>88</v>
      </c>
      <c r="AB8" s="205"/>
      <c r="AC8" s="76">
        <v>26.382431048390753</v>
      </c>
      <c r="AD8" s="41"/>
      <c r="AE8" s="77" t="s">
        <v>88</v>
      </c>
      <c r="AF8" s="315"/>
      <c r="AG8" s="76" t="s">
        <v>88</v>
      </c>
      <c r="AH8" s="315"/>
      <c r="AI8" s="77" t="s">
        <v>88</v>
      </c>
      <c r="AJ8" s="77"/>
      <c r="AK8" s="76" t="s">
        <v>88</v>
      </c>
      <c r="AL8" s="443"/>
    </row>
    <row r="9" spans="1:38" ht="15.75" customHeight="1">
      <c r="A9" s="40"/>
      <c r="B9" s="41" t="s">
        <v>122</v>
      </c>
      <c r="C9" s="76" t="s">
        <v>87</v>
      </c>
      <c r="D9" s="77"/>
      <c r="E9" s="76" t="s">
        <v>87</v>
      </c>
      <c r="F9" s="182"/>
      <c r="G9" s="77" t="s">
        <v>87</v>
      </c>
      <c r="H9" s="182"/>
      <c r="I9" s="76" t="s">
        <v>87</v>
      </c>
      <c r="J9" s="77"/>
      <c r="K9" s="77" t="s">
        <v>87</v>
      </c>
      <c r="L9" s="77"/>
      <c r="M9" s="76" t="s">
        <v>87</v>
      </c>
      <c r="N9" s="77"/>
      <c r="O9" s="77" t="s">
        <v>87</v>
      </c>
      <c r="P9" s="183"/>
      <c r="Q9" s="76" t="s">
        <v>87</v>
      </c>
      <c r="R9" s="77"/>
      <c r="S9" s="77" t="s">
        <v>87</v>
      </c>
      <c r="T9" s="212"/>
      <c r="U9" s="76" t="s">
        <v>87</v>
      </c>
      <c r="V9" s="205"/>
      <c r="W9" s="77" t="s">
        <v>87</v>
      </c>
      <c r="X9" s="580"/>
      <c r="Y9" s="44">
        <v>0</v>
      </c>
      <c r="Z9" s="77"/>
      <c r="AA9" s="74">
        <v>0</v>
      </c>
      <c r="AB9" s="205"/>
      <c r="AC9" s="76">
        <v>0</v>
      </c>
      <c r="AD9" s="41"/>
      <c r="AE9" s="77">
        <v>0</v>
      </c>
      <c r="AF9" s="315"/>
      <c r="AG9" s="76">
        <v>0</v>
      </c>
      <c r="AH9" s="315"/>
      <c r="AI9" s="77">
        <v>0</v>
      </c>
      <c r="AJ9" s="77"/>
      <c r="AK9" s="942">
        <v>0</v>
      </c>
      <c r="AL9" s="443"/>
    </row>
    <row r="10" spans="1:38" ht="15.75" customHeight="1">
      <c r="A10" s="40"/>
      <c r="B10" s="41" t="s">
        <v>26</v>
      </c>
      <c r="C10" s="76" t="s">
        <v>88</v>
      </c>
      <c r="D10" s="77"/>
      <c r="E10" s="76">
        <v>4.853202299126525</v>
      </c>
      <c r="F10" s="182"/>
      <c r="G10" s="77">
        <v>5.1120030524397295</v>
      </c>
      <c r="H10" s="182"/>
      <c r="I10" s="76">
        <v>7.035563476156089</v>
      </c>
      <c r="J10" s="77"/>
      <c r="K10" s="77">
        <v>9.433409697743366</v>
      </c>
      <c r="L10" s="77"/>
      <c r="M10" s="76">
        <v>10.736886154039944</v>
      </c>
      <c r="N10" s="77" t="s">
        <v>7</v>
      </c>
      <c r="O10" s="77">
        <v>12.203923386887677</v>
      </c>
      <c r="P10" s="183"/>
      <c r="Q10" s="76">
        <v>16.125422993842786</v>
      </c>
      <c r="R10" s="77"/>
      <c r="S10" s="77">
        <v>21.772489019538327</v>
      </c>
      <c r="T10" s="211"/>
      <c r="U10" s="76">
        <v>25.21016365362429</v>
      </c>
      <c r="V10" s="220"/>
      <c r="W10" s="77">
        <v>25.077588807333814</v>
      </c>
      <c r="X10" s="579"/>
      <c r="Y10" s="44">
        <v>27.099471975851007</v>
      </c>
      <c r="Z10" s="77"/>
      <c r="AA10" s="74">
        <v>29.891054175401344</v>
      </c>
      <c r="AB10" s="220"/>
      <c r="AC10" s="76">
        <v>30.355266088288214</v>
      </c>
      <c r="AD10" s="41"/>
      <c r="AE10" s="77">
        <v>31.876997467981795</v>
      </c>
      <c r="AF10" s="315"/>
      <c r="AG10" s="76">
        <v>33.081756616341806</v>
      </c>
      <c r="AH10" s="315"/>
      <c r="AI10" s="77">
        <v>34.47875987959371</v>
      </c>
      <c r="AJ10" s="77"/>
      <c r="AK10" s="942">
        <v>36.7523702237387</v>
      </c>
      <c r="AL10" s="443"/>
    </row>
    <row r="11" spans="1:38" ht="15.75" customHeight="1">
      <c r="A11" s="48"/>
      <c r="B11" s="49" t="s">
        <v>27</v>
      </c>
      <c r="C11" s="81" t="s">
        <v>88</v>
      </c>
      <c r="D11" s="78"/>
      <c r="E11" s="81" t="s">
        <v>88</v>
      </c>
      <c r="F11" s="185"/>
      <c r="G11" s="78" t="s">
        <v>88</v>
      </c>
      <c r="H11" s="185"/>
      <c r="I11" s="81" t="s">
        <v>88</v>
      </c>
      <c r="J11" s="78"/>
      <c r="K11" s="78" t="s">
        <v>88</v>
      </c>
      <c r="L11" s="78"/>
      <c r="M11" s="81" t="s">
        <v>88</v>
      </c>
      <c r="N11" s="78" t="s">
        <v>7</v>
      </c>
      <c r="O11" s="78">
        <v>10.302546475641755</v>
      </c>
      <c r="P11" s="184"/>
      <c r="Q11" s="81" t="s">
        <v>88</v>
      </c>
      <c r="R11" s="78"/>
      <c r="S11" s="78">
        <v>10.777706177983358</v>
      </c>
      <c r="T11" s="213"/>
      <c r="U11" s="81">
        <v>12.207645918651643</v>
      </c>
      <c r="V11" s="227"/>
      <c r="W11" s="78">
        <v>11.585072292666473</v>
      </c>
      <c r="X11" s="581"/>
      <c r="Y11" s="51">
        <v>12.996436382524037</v>
      </c>
      <c r="Z11" s="78"/>
      <c r="AA11" s="78">
        <v>11.121600573304766</v>
      </c>
      <c r="AB11" s="227"/>
      <c r="AC11" s="76">
        <v>11.992542334865988</v>
      </c>
      <c r="AD11" s="41"/>
      <c r="AE11" s="77">
        <v>12.506371749280124</v>
      </c>
      <c r="AF11" s="470"/>
      <c r="AG11" s="76">
        <v>13.598268853099906</v>
      </c>
      <c r="AH11" s="470"/>
      <c r="AI11" s="77">
        <v>13.547544401435621</v>
      </c>
      <c r="AJ11" s="77"/>
      <c r="AK11" s="943">
        <v>14.064253309283355</v>
      </c>
      <c r="AL11" s="538"/>
    </row>
    <row r="12" spans="1:38" ht="15.75" customHeight="1">
      <c r="A12" s="40"/>
      <c r="B12" s="73" t="s">
        <v>28</v>
      </c>
      <c r="C12" s="74">
        <v>4.240097677452649</v>
      </c>
      <c r="D12" s="75"/>
      <c r="E12" s="177">
        <v>5.321980219362309</v>
      </c>
      <c r="F12" s="179"/>
      <c r="G12" s="178">
        <v>6.053426750128471</v>
      </c>
      <c r="H12" s="179"/>
      <c r="I12" s="215">
        <v>6.734533084222558</v>
      </c>
      <c r="J12" s="75"/>
      <c r="K12" s="74">
        <v>8.086269514332374</v>
      </c>
      <c r="L12" s="75"/>
      <c r="M12" s="177">
        <v>8.82099962732337</v>
      </c>
      <c r="N12" s="180" t="s">
        <v>7</v>
      </c>
      <c r="O12" s="80">
        <v>11.189649277396672</v>
      </c>
      <c r="P12" s="181"/>
      <c r="Q12" s="76">
        <v>12.86053346734018</v>
      </c>
      <c r="R12" s="180"/>
      <c r="S12" s="74">
        <v>14.542131488607362</v>
      </c>
      <c r="T12" s="211"/>
      <c r="U12" s="215">
        <v>16.04914471565571</v>
      </c>
      <c r="V12" s="220"/>
      <c r="W12" s="74">
        <v>16.9473268534435</v>
      </c>
      <c r="X12" s="579"/>
      <c r="Y12" s="802">
        <v>17.541456718026417</v>
      </c>
      <c r="Z12" s="74"/>
      <c r="AA12" s="74">
        <v>13.345797021251274</v>
      </c>
      <c r="AB12" s="220"/>
      <c r="AC12" s="79">
        <v>12.959441164010482</v>
      </c>
      <c r="AD12" s="829"/>
      <c r="AE12" s="80">
        <v>13.862115288023444</v>
      </c>
      <c r="AF12" s="315"/>
      <c r="AG12" s="79">
        <v>13.554438828072135</v>
      </c>
      <c r="AH12" s="315"/>
      <c r="AI12" s="80">
        <v>14.31343309569586</v>
      </c>
      <c r="AJ12" s="80"/>
      <c r="AK12" s="942">
        <v>15.31159237749817</v>
      </c>
      <c r="AL12" s="443"/>
    </row>
    <row r="13" spans="1:38" ht="15.75" customHeight="1">
      <c r="A13" s="40"/>
      <c r="B13" s="41" t="s">
        <v>29</v>
      </c>
      <c r="C13" s="76">
        <v>4.682175387751203</v>
      </c>
      <c r="D13" s="77"/>
      <c r="E13" s="76">
        <v>6.617508414677099</v>
      </c>
      <c r="F13" s="182"/>
      <c r="G13" s="77">
        <v>9.194614507403786</v>
      </c>
      <c r="H13" s="182"/>
      <c r="I13" s="76">
        <v>10.409753745391608</v>
      </c>
      <c r="J13" s="77"/>
      <c r="K13" s="77">
        <v>12.54466703282011</v>
      </c>
      <c r="L13" s="77"/>
      <c r="M13" s="76">
        <v>13.775426828010643</v>
      </c>
      <c r="N13" s="77" t="s">
        <v>7</v>
      </c>
      <c r="O13" s="77">
        <v>15.42849643746519</v>
      </c>
      <c r="P13" s="183"/>
      <c r="Q13" s="76">
        <v>16.214740399125922</v>
      </c>
      <c r="R13" s="77"/>
      <c r="S13" s="77">
        <v>16.847262351512374</v>
      </c>
      <c r="T13" s="212"/>
      <c r="U13" s="76">
        <v>16.971796106838138</v>
      </c>
      <c r="V13" s="205"/>
      <c r="W13" s="77">
        <v>16.448725934865976</v>
      </c>
      <c r="X13" s="580"/>
      <c r="Y13" s="802">
        <v>17.32200869573708</v>
      </c>
      <c r="Z13" s="74"/>
      <c r="AA13" s="74">
        <v>20.17449567260839</v>
      </c>
      <c r="AB13" s="205"/>
      <c r="AC13" s="76">
        <v>18.848876237261972</v>
      </c>
      <c r="AD13" s="41"/>
      <c r="AE13" s="77">
        <v>17.010426958820602</v>
      </c>
      <c r="AF13" s="315"/>
      <c r="AG13" s="76">
        <v>16.62032807954211</v>
      </c>
      <c r="AH13" s="315"/>
      <c r="AI13" s="77">
        <v>16.095902984179613</v>
      </c>
      <c r="AJ13" s="77"/>
      <c r="AK13" s="942">
        <v>18.519231158312333</v>
      </c>
      <c r="AL13" s="443"/>
    </row>
    <row r="14" spans="1:38" ht="15.75" customHeight="1">
      <c r="A14" s="40"/>
      <c r="B14" s="41" t="s">
        <v>30</v>
      </c>
      <c r="C14" s="76">
        <v>3.4516928818448984</v>
      </c>
      <c r="D14" s="77"/>
      <c r="E14" s="76">
        <v>5.2865253544298145</v>
      </c>
      <c r="F14" s="182"/>
      <c r="G14" s="77">
        <v>6.084980546465149</v>
      </c>
      <c r="H14" s="182"/>
      <c r="I14" s="76">
        <v>6.502164104892831</v>
      </c>
      <c r="J14" s="77"/>
      <c r="K14" s="77">
        <v>7.446866833573948</v>
      </c>
      <c r="L14" s="77"/>
      <c r="M14" s="76">
        <v>8.81424361831198</v>
      </c>
      <c r="N14" s="77" t="s">
        <v>7</v>
      </c>
      <c r="O14" s="77">
        <v>9.447067941926154</v>
      </c>
      <c r="P14" s="183"/>
      <c r="Q14" s="76">
        <v>9.552510849753332</v>
      </c>
      <c r="R14" s="77"/>
      <c r="S14" s="77">
        <v>10.046426470168106</v>
      </c>
      <c r="T14" s="212"/>
      <c r="U14" s="76">
        <v>11.468484771421858</v>
      </c>
      <c r="V14" s="205"/>
      <c r="W14" s="77">
        <v>12.800003069739361</v>
      </c>
      <c r="X14" s="580"/>
      <c r="Y14" s="44">
        <v>13.740536649863216</v>
      </c>
      <c r="Z14" s="77"/>
      <c r="AA14" s="77">
        <v>11.354933899052396</v>
      </c>
      <c r="AB14" s="205"/>
      <c r="AC14" s="76">
        <v>11.950382901263126</v>
      </c>
      <c r="AD14" s="41"/>
      <c r="AE14" s="77">
        <v>12.390774784131976</v>
      </c>
      <c r="AF14" s="315"/>
      <c r="AG14" s="76">
        <v>12.749280333414967</v>
      </c>
      <c r="AH14" s="315"/>
      <c r="AI14" s="77">
        <v>13.610004574635957</v>
      </c>
      <c r="AJ14" s="77"/>
      <c r="AK14" s="942">
        <v>15.150535449106217</v>
      </c>
      <c r="AL14" s="443"/>
    </row>
    <row r="15" spans="1:38" ht="15.75" customHeight="1">
      <c r="A15" s="40"/>
      <c r="B15" s="41" t="s">
        <v>31</v>
      </c>
      <c r="C15" s="76" t="s">
        <v>88</v>
      </c>
      <c r="D15" s="77"/>
      <c r="E15" s="76" t="s">
        <v>88</v>
      </c>
      <c r="F15" s="182"/>
      <c r="G15" s="77" t="s">
        <v>88</v>
      </c>
      <c r="H15" s="182"/>
      <c r="I15" s="76">
        <v>0</v>
      </c>
      <c r="J15" s="77"/>
      <c r="K15" s="77">
        <v>0</v>
      </c>
      <c r="L15" s="77"/>
      <c r="M15" s="76" t="s">
        <v>88</v>
      </c>
      <c r="N15" s="77"/>
      <c r="O15" s="77" t="s">
        <v>88</v>
      </c>
      <c r="P15" s="183"/>
      <c r="Q15" s="76">
        <v>8.909835259773693</v>
      </c>
      <c r="R15" s="77"/>
      <c r="S15" s="77">
        <v>11.940103359086498</v>
      </c>
      <c r="T15" s="211"/>
      <c r="U15" s="76">
        <v>15.723153236790925</v>
      </c>
      <c r="V15" s="220"/>
      <c r="W15" s="77">
        <v>16.438280682299542</v>
      </c>
      <c r="X15" s="579"/>
      <c r="Y15" s="44">
        <v>20.278471023263634</v>
      </c>
      <c r="Z15" s="77"/>
      <c r="AA15" s="77">
        <v>20.188231115846484</v>
      </c>
      <c r="AB15" s="220"/>
      <c r="AC15" s="76">
        <v>17.834673544288453</v>
      </c>
      <c r="AD15" s="41"/>
      <c r="AE15" s="77">
        <v>18.193195647830272</v>
      </c>
      <c r="AF15" s="315"/>
      <c r="AG15" s="76">
        <v>18.677128483481987</v>
      </c>
      <c r="AH15" s="315"/>
      <c r="AI15" s="77">
        <v>16.967450369184665</v>
      </c>
      <c r="AJ15" s="77"/>
      <c r="AK15" s="942">
        <v>17.603946031000373</v>
      </c>
      <c r="AL15" s="443"/>
    </row>
    <row r="16" spans="1:38" ht="15.75" customHeight="1">
      <c r="A16" s="48"/>
      <c r="B16" s="49" t="s">
        <v>32</v>
      </c>
      <c r="C16" s="81">
        <v>7.257839006748443</v>
      </c>
      <c r="D16" s="78"/>
      <c r="E16" s="81">
        <v>7.362276334498669</v>
      </c>
      <c r="F16" s="185"/>
      <c r="G16" s="78">
        <v>9.322957672690958</v>
      </c>
      <c r="H16" s="185"/>
      <c r="I16" s="81">
        <v>12.312540752010433</v>
      </c>
      <c r="J16" s="78"/>
      <c r="K16" s="78">
        <v>12.754912155599419</v>
      </c>
      <c r="L16" s="78"/>
      <c r="M16" s="81">
        <v>16.26254408472342</v>
      </c>
      <c r="N16" s="78"/>
      <c r="O16" s="78">
        <v>14.094836158331296</v>
      </c>
      <c r="P16" s="184"/>
      <c r="Q16" s="81">
        <v>15.768633259872106</v>
      </c>
      <c r="R16" s="78"/>
      <c r="S16" s="78">
        <v>16.702781454994565</v>
      </c>
      <c r="T16" s="213"/>
      <c r="U16" s="81">
        <v>19.046882239143276</v>
      </c>
      <c r="V16" s="227"/>
      <c r="W16" s="78">
        <v>19.169808041194557</v>
      </c>
      <c r="X16" s="581"/>
      <c r="Y16" s="51">
        <v>19.95644928301522</v>
      </c>
      <c r="Z16" s="78"/>
      <c r="AA16" s="78">
        <v>16.532336822270988</v>
      </c>
      <c r="AB16" s="227"/>
      <c r="AC16" s="81">
        <v>13.951711255538232</v>
      </c>
      <c r="AD16" s="49"/>
      <c r="AE16" s="78">
        <v>14.381619886220824</v>
      </c>
      <c r="AF16" s="470"/>
      <c r="AG16" s="81">
        <v>14.14158919574663</v>
      </c>
      <c r="AH16" s="470"/>
      <c r="AI16" s="78">
        <v>14.098410813920543</v>
      </c>
      <c r="AJ16" s="78"/>
      <c r="AK16" s="943">
        <v>14.73337974506749</v>
      </c>
      <c r="AL16" s="538"/>
    </row>
    <row r="17" spans="1:38" ht="15.75" customHeight="1">
      <c r="A17" s="40"/>
      <c r="B17" s="73" t="s">
        <v>33</v>
      </c>
      <c r="C17" s="74">
        <v>5.788068364210784</v>
      </c>
      <c r="D17" s="75"/>
      <c r="E17" s="177">
        <v>5.572340631642823</v>
      </c>
      <c r="F17" s="179"/>
      <c r="G17" s="178">
        <v>5.9508517386857855</v>
      </c>
      <c r="H17" s="179"/>
      <c r="I17" s="215">
        <v>7.161737864886425</v>
      </c>
      <c r="J17" s="75"/>
      <c r="K17" s="74">
        <v>7.2922097243988935</v>
      </c>
      <c r="L17" s="75"/>
      <c r="M17" s="177">
        <v>8.89587843381155</v>
      </c>
      <c r="N17" s="180"/>
      <c r="O17" s="80">
        <v>12.666762788546077</v>
      </c>
      <c r="P17" s="181"/>
      <c r="Q17" s="76">
        <v>13.288392837050086</v>
      </c>
      <c r="R17" s="180"/>
      <c r="S17" s="74">
        <v>13.647955462581704</v>
      </c>
      <c r="T17" s="211"/>
      <c r="U17" s="215">
        <v>15.632444564405022</v>
      </c>
      <c r="V17" s="220"/>
      <c r="W17" s="74">
        <v>16.012132683329163</v>
      </c>
      <c r="X17" s="579"/>
      <c r="Y17" s="802">
        <v>15.734048228944525</v>
      </c>
      <c r="Z17" s="74"/>
      <c r="AA17" s="74">
        <v>16.86682496390471</v>
      </c>
      <c r="AB17" s="220"/>
      <c r="AC17" s="79">
        <v>15.215678468801583</v>
      </c>
      <c r="AD17" s="829"/>
      <c r="AE17" s="80">
        <v>12.98922989398589</v>
      </c>
      <c r="AF17" s="315"/>
      <c r="AG17" s="79">
        <v>12.973717650503765</v>
      </c>
      <c r="AH17" s="315"/>
      <c r="AI17" s="80">
        <v>13.146027451138545</v>
      </c>
      <c r="AJ17" s="80"/>
      <c r="AK17" s="942">
        <v>13.860757692940043</v>
      </c>
      <c r="AL17" s="443"/>
    </row>
    <row r="18" spans="1:38" ht="15.75" customHeight="1">
      <c r="A18" s="40"/>
      <c r="B18" s="41" t="s">
        <v>34</v>
      </c>
      <c r="C18" s="76">
        <v>4.969746973624075</v>
      </c>
      <c r="D18" s="77"/>
      <c r="E18" s="76">
        <v>6.116907803212579</v>
      </c>
      <c r="F18" s="182"/>
      <c r="G18" s="77">
        <v>8.482169800054702</v>
      </c>
      <c r="H18" s="182"/>
      <c r="I18" s="76">
        <v>9.514028732650868</v>
      </c>
      <c r="J18" s="77"/>
      <c r="K18" s="77">
        <v>11.271506438196303</v>
      </c>
      <c r="L18" s="77"/>
      <c r="M18" s="76">
        <v>13.2715508189589</v>
      </c>
      <c r="N18" s="77"/>
      <c r="O18" s="77">
        <v>15.444370083759951</v>
      </c>
      <c r="P18" s="183"/>
      <c r="Q18" s="76">
        <v>16.65705980522701</v>
      </c>
      <c r="R18" s="77"/>
      <c r="S18" s="77">
        <v>17.909177040060488</v>
      </c>
      <c r="T18" s="212"/>
      <c r="U18" s="76">
        <v>19.4603938878118</v>
      </c>
      <c r="V18" s="205"/>
      <c r="W18" s="77">
        <v>20.08129685629591</v>
      </c>
      <c r="X18" s="580"/>
      <c r="Y18" s="802">
        <v>20.62781604096859</v>
      </c>
      <c r="Z18" s="74"/>
      <c r="AA18" s="74">
        <v>18.25399325987774</v>
      </c>
      <c r="AB18" s="205"/>
      <c r="AC18" s="76">
        <v>19.130328301897116</v>
      </c>
      <c r="AD18" s="41"/>
      <c r="AE18" s="77">
        <v>13.930490534145124</v>
      </c>
      <c r="AF18" s="315"/>
      <c r="AG18" s="76">
        <v>15.571535990973345</v>
      </c>
      <c r="AH18" s="315"/>
      <c r="AI18" s="77">
        <v>15.940071267313979</v>
      </c>
      <c r="AJ18" s="77"/>
      <c r="AK18" s="942">
        <v>17.2140896254099</v>
      </c>
      <c r="AL18" s="443"/>
    </row>
    <row r="19" spans="1:38" ht="15.75" customHeight="1">
      <c r="A19" s="40"/>
      <c r="B19" s="41" t="s">
        <v>160</v>
      </c>
      <c r="C19" s="76"/>
      <c r="D19" s="77"/>
      <c r="E19" s="76" t="s">
        <v>87</v>
      </c>
      <c r="F19" s="182"/>
      <c r="G19" s="77" t="s">
        <v>87</v>
      </c>
      <c r="H19" s="182"/>
      <c r="I19" s="76" t="s">
        <v>87</v>
      </c>
      <c r="J19" s="77"/>
      <c r="K19" s="77" t="s">
        <v>87</v>
      </c>
      <c r="L19" s="77"/>
      <c r="M19" s="76" t="s">
        <v>87</v>
      </c>
      <c r="N19" s="77"/>
      <c r="O19" s="77" t="s">
        <v>87</v>
      </c>
      <c r="P19" s="183"/>
      <c r="Q19" s="76" t="s">
        <v>87</v>
      </c>
      <c r="R19" s="77"/>
      <c r="S19" s="77" t="s">
        <v>87</v>
      </c>
      <c r="T19" s="212"/>
      <c r="U19" s="76" t="s">
        <v>87</v>
      </c>
      <c r="V19" s="205"/>
      <c r="W19" s="77" t="s">
        <v>87</v>
      </c>
      <c r="X19" s="580"/>
      <c r="Y19" s="77" t="s">
        <v>87</v>
      </c>
      <c r="Z19" s="77"/>
      <c r="AA19" s="77">
        <v>0</v>
      </c>
      <c r="AB19" s="205"/>
      <c r="AC19" s="76">
        <v>0</v>
      </c>
      <c r="AD19" s="41"/>
      <c r="AE19" s="77">
        <v>0</v>
      </c>
      <c r="AF19" s="315"/>
      <c r="AG19" s="76">
        <v>0</v>
      </c>
      <c r="AH19" s="315"/>
      <c r="AI19" s="77" t="s">
        <v>88</v>
      </c>
      <c r="AJ19" s="77"/>
      <c r="AK19" s="76" t="s">
        <v>88</v>
      </c>
      <c r="AL19" s="443"/>
    </row>
    <row r="20" spans="1:38" ht="15.75" customHeight="1">
      <c r="A20" s="40"/>
      <c r="B20" s="41" t="s">
        <v>35</v>
      </c>
      <c r="C20" s="76" t="s">
        <v>88</v>
      </c>
      <c r="D20" s="77"/>
      <c r="E20" s="76" t="s">
        <v>88</v>
      </c>
      <c r="F20" s="182"/>
      <c r="G20" s="77">
        <v>0</v>
      </c>
      <c r="H20" s="182"/>
      <c r="I20" s="76" t="s">
        <v>88</v>
      </c>
      <c r="J20" s="77"/>
      <c r="K20" s="77" t="s">
        <v>88</v>
      </c>
      <c r="L20" s="77"/>
      <c r="M20" s="76" t="s">
        <v>88</v>
      </c>
      <c r="N20" s="77"/>
      <c r="O20" s="77" t="s">
        <v>88</v>
      </c>
      <c r="P20" s="183"/>
      <c r="Q20" s="76" t="s">
        <v>88</v>
      </c>
      <c r="R20" s="77"/>
      <c r="S20" s="77" t="s">
        <v>88</v>
      </c>
      <c r="T20" s="211"/>
      <c r="U20" s="76" t="s">
        <v>88</v>
      </c>
      <c r="V20" s="220"/>
      <c r="W20" s="77" t="s">
        <v>88</v>
      </c>
      <c r="X20" s="579"/>
      <c r="Y20" s="77">
        <v>5.633714072196295</v>
      </c>
      <c r="Z20" s="77"/>
      <c r="AA20" s="77">
        <v>7.288556919820997</v>
      </c>
      <c r="AB20" s="220"/>
      <c r="AC20" s="76">
        <v>9.071303349728515</v>
      </c>
      <c r="AD20" s="41"/>
      <c r="AE20" s="77">
        <v>11.291290652460306</v>
      </c>
      <c r="AF20" s="315"/>
      <c r="AG20" s="76">
        <v>13.477076916209096</v>
      </c>
      <c r="AH20" s="315"/>
      <c r="AI20" s="77">
        <v>16.057952486160413</v>
      </c>
      <c r="AJ20" s="77"/>
      <c r="AK20" s="942">
        <v>18.235970685060853</v>
      </c>
      <c r="AL20" s="443"/>
    </row>
    <row r="21" spans="1:38" ht="15.75" customHeight="1">
      <c r="A21" s="48"/>
      <c r="B21" s="49" t="s">
        <v>36</v>
      </c>
      <c r="C21" s="81">
        <v>0</v>
      </c>
      <c r="D21" s="78"/>
      <c r="E21" s="81">
        <v>0</v>
      </c>
      <c r="F21" s="185"/>
      <c r="G21" s="78" t="s">
        <v>88</v>
      </c>
      <c r="H21" s="185"/>
      <c r="I21" s="81" t="s">
        <v>88</v>
      </c>
      <c r="J21" s="78"/>
      <c r="K21" s="78" t="s">
        <v>88</v>
      </c>
      <c r="L21" s="78"/>
      <c r="M21" s="81" t="s">
        <v>88</v>
      </c>
      <c r="N21" s="78"/>
      <c r="O21" s="78" t="s">
        <v>88</v>
      </c>
      <c r="P21" s="184"/>
      <c r="Q21" s="81">
        <v>4.695468423723597</v>
      </c>
      <c r="R21" s="78"/>
      <c r="S21" s="78">
        <v>6.463653844562216</v>
      </c>
      <c r="T21" s="213"/>
      <c r="U21" s="81">
        <v>6.635475814490027</v>
      </c>
      <c r="V21" s="227"/>
      <c r="W21" s="78">
        <v>6.715540072842986</v>
      </c>
      <c r="X21" s="581"/>
      <c r="Y21" s="78">
        <v>10.144853085487952</v>
      </c>
      <c r="Z21" s="78"/>
      <c r="AA21" s="78">
        <v>10.148477147186389</v>
      </c>
      <c r="AB21" s="227"/>
      <c r="AC21" s="81">
        <v>10.801788295764844</v>
      </c>
      <c r="AD21" s="49"/>
      <c r="AE21" s="78">
        <v>10.275645546089978</v>
      </c>
      <c r="AF21" s="470"/>
      <c r="AG21" s="81">
        <v>10.70465610642529</v>
      </c>
      <c r="AH21" s="470"/>
      <c r="AI21" s="78">
        <v>10.657154717968256</v>
      </c>
      <c r="AJ21" s="78"/>
      <c r="AK21" s="943">
        <v>11.465034873469103</v>
      </c>
      <c r="AL21" s="538"/>
    </row>
    <row r="22" spans="1:38" ht="15.75" customHeight="1">
      <c r="A22" s="40"/>
      <c r="B22" s="73" t="s">
        <v>37</v>
      </c>
      <c r="C22" s="74">
        <v>5.232422595537892</v>
      </c>
      <c r="D22" s="75"/>
      <c r="E22" s="177">
        <v>6.878205323183281</v>
      </c>
      <c r="F22" s="179"/>
      <c r="G22" s="178">
        <v>9.257828185211409</v>
      </c>
      <c r="H22" s="179"/>
      <c r="I22" s="215">
        <v>12.836108156105043</v>
      </c>
      <c r="J22" s="75"/>
      <c r="K22" s="74">
        <v>15.03469934076746</v>
      </c>
      <c r="L22" s="75"/>
      <c r="M22" s="177">
        <v>16.700397961401965</v>
      </c>
      <c r="N22" s="180"/>
      <c r="O22" s="80">
        <v>18.64086176305099</v>
      </c>
      <c r="P22" s="181"/>
      <c r="Q22" s="76">
        <v>19.3440678004632</v>
      </c>
      <c r="R22" s="180"/>
      <c r="S22" s="74">
        <v>20.317973727087974</v>
      </c>
      <c r="T22" s="211"/>
      <c r="U22" s="215">
        <v>20.90780560309319</v>
      </c>
      <c r="V22" s="220"/>
      <c r="W22" s="74">
        <v>21.57008976577452</v>
      </c>
      <c r="X22" s="579"/>
      <c r="Y22" s="74">
        <v>20.493968689386225</v>
      </c>
      <c r="Z22" s="74"/>
      <c r="AA22" s="74">
        <v>14.877623651129799</v>
      </c>
      <c r="AB22" s="220"/>
      <c r="AC22" s="79">
        <v>15.202875102621233</v>
      </c>
      <c r="AD22" s="829"/>
      <c r="AE22" s="80">
        <v>14.873117258642269</v>
      </c>
      <c r="AF22" s="315"/>
      <c r="AG22" s="79">
        <v>13.711970175818333</v>
      </c>
      <c r="AH22" s="315"/>
      <c r="AI22" s="80">
        <v>13.599224931857496</v>
      </c>
      <c r="AJ22" s="80"/>
      <c r="AK22" s="942">
        <v>13.589715786631654</v>
      </c>
      <c r="AL22" s="443"/>
    </row>
    <row r="23" spans="1:38" ht="15.75" customHeight="1">
      <c r="A23" s="40"/>
      <c r="B23" s="41" t="s">
        <v>38</v>
      </c>
      <c r="C23" s="76">
        <v>2.628283028864314</v>
      </c>
      <c r="D23" s="77"/>
      <c r="E23" s="76">
        <v>4.1634198225991</v>
      </c>
      <c r="F23" s="182"/>
      <c r="G23" s="77">
        <v>5.095696479468767</v>
      </c>
      <c r="H23" s="182"/>
      <c r="I23" s="76">
        <v>4.79702714795667</v>
      </c>
      <c r="J23" s="77"/>
      <c r="K23" s="77">
        <v>5.355333792261596</v>
      </c>
      <c r="L23" s="77"/>
      <c r="M23" s="76">
        <v>6.658574493529994</v>
      </c>
      <c r="N23" s="77"/>
      <c r="O23" s="77">
        <v>7.598857495383111</v>
      </c>
      <c r="P23" s="183"/>
      <c r="Q23" s="76">
        <v>9.472698709308444</v>
      </c>
      <c r="R23" s="77"/>
      <c r="S23" s="77">
        <v>12.55051391463642</v>
      </c>
      <c r="T23" s="212"/>
      <c r="U23" s="76">
        <v>13.954330160959536</v>
      </c>
      <c r="V23" s="205"/>
      <c r="W23" s="77">
        <v>13.389250932943938</v>
      </c>
      <c r="X23" s="580"/>
      <c r="Y23" s="74">
        <v>13.84631141503438</v>
      </c>
      <c r="Z23" s="74"/>
      <c r="AA23" s="74">
        <v>10.3602979411752</v>
      </c>
      <c r="AB23" s="205"/>
      <c r="AC23" s="76">
        <v>9.892164630185945</v>
      </c>
      <c r="AD23" s="41"/>
      <c r="AE23" s="77">
        <v>10.141527480587039</v>
      </c>
      <c r="AF23" s="315"/>
      <c r="AG23" s="76">
        <v>9.2430248946725</v>
      </c>
      <c r="AH23" s="315"/>
      <c r="AI23" s="77">
        <v>9.307696747341483</v>
      </c>
      <c r="AJ23" s="77"/>
      <c r="AK23" s="942">
        <v>10.510657114586351</v>
      </c>
      <c r="AL23" s="443"/>
    </row>
    <row r="24" spans="1:38" ht="15.75" customHeight="1">
      <c r="A24" s="40"/>
      <c r="B24" s="41" t="s">
        <v>39</v>
      </c>
      <c r="C24" s="76" t="s">
        <v>88</v>
      </c>
      <c r="D24" s="77"/>
      <c r="E24" s="76">
        <v>9.046709118591062</v>
      </c>
      <c r="F24" s="182"/>
      <c r="G24" s="77">
        <v>10.57271646426926</v>
      </c>
      <c r="H24" s="182"/>
      <c r="I24" s="76">
        <v>10.659504088354293</v>
      </c>
      <c r="J24" s="77"/>
      <c r="K24" s="77">
        <v>12.071706666096311</v>
      </c>
      <c r="L24" s="77"/>
      <c r="M24" s="76">
        <v>12.329847599262028</v>
      </c>
      <c r="N24" s="77"/>
      <c r="O24" s="77">
        <v>13.141809330883213</v>
      </c>
      <c r="P24" s="183"/>
      <c r="Q24" s="76">
        <v>13.127275456968059</v>
      </c>
      <c r="R24" s="77"/>
      <c r="S24" s="77">
        <v>12.794618046959833</v>
      </c>
      <c r="T24" s="212"/>
      <c r="U24" s="76">
        <v>13.909739507181035</v>
      </c>
      <c r="V24" s="205"/>
      <c r="W24" s="77">
        <v>13.886860768465503</v>
      </c>
      <c r="X24" s="580"/>
      <c r="Y24" s="77">
        <v>13.753450622702236</v>
      </c>
      <c r="Z24" s="77"/>
      <c r="AA24" s="77">
        <v>14.34089552509065</v>
      </c>
      <c r="AB24" s="205"/>
      <c r="AC24" s="76">
        <v>14.995186712452766</v>
      </c>
      <c r="AD24" s="41"/>
      <c r="AE24" s="77">
        <v>15.758277924410077</v>
      </c>
      <c r="AF24" s="315"/>
      <c r="AG24" s="76">
        <v>16.76768581485289</v>
      </c>
      <c r="AH24" s="315"/>
      <c r="AI24" s="77">
        <v>18.305699143194854</v>
      </c>
      <c r="AJ24" s="77"/>
      <c r="AK24" s="942">
        <v>19.03282196129142</v>
      </c>
      <c r="AL24" s="443"/>
    </row>
    <row r="25" spans="1:38" ht="15.75" customHeight="1">
      <c r="A25" s="40"/>
      <c r="B25" s="41" t="s">
        <v>40</v>
      </c>
      <c r="C25" s="76" t="s">
        <v>88</v>
      </c>
      <c r="D25" s="77"/>
      <c r="E25" s="76">
        <v>5.240587725769163</v>
      </c>
      <c r="F25" s="182"/>
      <c r="G25" s="77">
        <v>6.6457695091701225</v>
      </c>
      <c r="H25" s="182"/>
      <c r="I25" s="76">
        <v>7.759171051806703</v>
      </c>
      <c r="J25" s="77"/>
      <c r="K25" s="77">
        <v>9.436342151702906</v>
      </c>
      <c r="L25" s="77"/>
      <c r="M25" s="76">
        <v>11.745982682333128</v>
      </c>
      <c r="N25" s="77"/>
      <c r="O25" s="77">
        <v>17.285759885650275</v>
      </c>
      <c r="P25" s="183"/>
      <c r="Q25" s="76">
        <v>21.17537678931343</v>
      </c>
      <c r="R25" s="77"/>
      <c r="S25" s="77">
        <v>21.241484585412444</v>
      </c>
      <c r="T25" s="211"/>
      <c r="U25" s="76">
        <v>22.325769454552628</v>
      </c>
      <c r="V25" s="220"/>
      <c r="W25" s="77">
        <v>23.93209032681815</v>
      </c>
      <c r="X25" s="579"/>
      <c r="Y25" s="77">
        <v>24.612674956579127</v>
      </c>
      <c r="Z25" s="77"/>
      <c r="AA25" s="77">
        <v>21.151039215548547</v>
      </c>
      <c r="AB25" s="220"/>
      <c r="AC25" s="76">
        <v>23.950924977502787</v>
      </c>
      <c r="AD25" s="41"/>
      <c r="AE25" s="77">
        <v>23.346987544190608</v>
      </c>
      <c r="AF25" s="315"/>
      <c r="AG25" s="76">
        <v>25.03308572480845</v>
      </c>
      <c r="AH25" s="315"/>
      <c r="AI25" s="77">
        <v>26.138075585479964</v>
      </c>
      <c r="AJ25" s="77"/>
      <c r="AK25" s="942">
        <v>27.748211942560385</v>
      </c>
      <c r="AL25" s="443"/>
    </row>
    <row r="26" spans="1:38" ht="15.75" customHeight="1">
      <c r="A26" s="48"/>
      <c r="B26" s="49" t="s">
        <v>41</v>
      </c>
      <c r="C26" s="81">
        <v>2.0960773488549207</v>
      </c>
      <c r="D26" s="78"/>
      <c r="E26" s="81" t="s">
        <v>88</v>
      </c>
      <c r="F26" s="185"/>
      <c r="G26" s="78">
        <v>2.5366882345743877</v>
      </c>
      <c r="H26" s="185"/>
      <c r="I26" s="81" t="s">
        <v>88</v>
      </c>
      <c r="J26" s="78"/>
      <c r="K26" s="78" t="s">
        <v>88</v>
      </c>
      <c r="L26" s="78"/>
      <c r="M26" s="81" t="s">
        <v>88</v>
      </c>
      <c r="N26" s="78"/>
      <c r="O26" s="78">
        <v>4.217583395810645</v>
      </c>
      <c r="P26" s="184"/>
      <c r="Q26" s="81">
        <v>4.584338195310298</v>
      </c>
      <c r="R26" s="78"/>
      <c r="S26" s="78">
        <v>7.83489645928933</v>
      </c>
      <c r="T26" s="213"/>
      <c r="U26" s="81">
        <v>10.620272241245836</v>
      </c>
      <c r="V26" s="227"/>
      <c r="W26" s="78">
        <v>11.060122937099509</v>
      </c>
      <c r="X26" s="581"/>
      <c r="Y26" s="78">
        <v>14.442923647950364</v>
      </c>
      <c r="Z26" s="78"/>
      <c r="AA26" s="78">
        <v>14.768306732674223</v>
      </c>
      <c r="AB26" s="227"/>
      <c r="AC26" s="81">
        <v>16.30819756740052</v>
      </c>
      <c r="AD26" s="49"/>
      <c r="AE26" s="78">
        <v>15.36749815544497</v>
      </c>
      <c r="AF26" s="470"/>
      <c r="AG26" s="81">
        <v>16.29123673162211</v>
      </c>
      <c r="AH26" s="470"/>
      <c r="AI26" s="78">
        <v>18.654092747333266</v>
      </c>
      <c r="AJ26" s="78"/>
      <c r="AK26" s="943">
        <v>17.674036519926148</v>
      </c>
      <c r="AL26" s="538"/>
    </row>
    <row r="27" spans="1:38" ht="15.75" customHeight="1">
      <c r="A27" s="40"/>
      <c r="B27" s="73" t="s">
        <v>42</v>
      </c>
      <c r="C27" s="74">
        <v>2.8542567732780704</v>
      </c>
      <c r="D27" s="75"/>
      <c r="E27" s="177">
        <v>2.23920388698155</v>
      </c>
      <c r="F27" s="179"/>
      <c r="G27" s="178">
        <v>2.695760709841854</v>
      </c>
      <c r="H27" s="179"/>
      <c r="I27" s="215">
        <v>4.161725207579526</v>
      </c>
      <c r="J27" s="75"/>
      <c r="K27" s="74">
        <v>3.6741716470771615</v>
      </c>
      <c r="L27" s="75"/>
      <c r="M27" s="177">
        <v>4.528812120330719</v>
      </c>
      <c r="N27" s="180"/>
      <c r="O27" s="80">
        <v>7.420606449663922</v>
      </c>
      <c r="P27" s="181"/>
      <c r="Q27" s="76">
        <v>8.620538479711819</v>
      </c>
      <c r="R27" s="180"/>
      <c r="S27" s="74">
        <v>9.64389936031817</v>
      </c>
      <c r="T27" s="211"/>
      <c r="U27" s="215">
        <v>12.19239099236569</v>
      </c>
      <c r="V27" s="220"/>
      <c r="W27" s="74">
        <v>13.926139045800229</v>
      </c>
      <c r="X27" s="579"/>
      <c r="Y27" s="74">
        <v>19.04847926389478</v>
      </c>
      <c r="Z27" s="74"/>
      <c r="AA27" s="74">
        <v>16.628493379050283</v>
      </c>
      <c r="AB27" s="220"/>
      <c r="AC27" s="79">
        <v>17.961644364918477</v>
      </c>
      <c r="AD27" s="829"/>
      <c r="AE27" s="80">
        <v>16.392993552962</v>
      </c>
      <c r="AF27" s="315"/>
      <c r="AG27" s="79">
        <v>16.772725781628647</v>
      </c>
      <c r="AH27" s="315"/>
      <c r="AI27" s="80">
        <v>17.901024209435423</v>
      </c>
      <c r="AJ27" s="80"/>
      <c r="AK27" s="942">
        <v>20.800875397197117</v>
      </c>
      <c r="AL27" s="443"/>
    </row>
    <row r="28" spans="1:38" ht="15.75" customHeight="1">
      <c r="A28" s="40"/>
      <c r="B28" s="41" t="s">
        <v>43</v>
      </c>
      <c r="C28" s="76" t="s">
        <v>88</v>
      </c>
      <c r="D28" s="77"/>
      <c r="E28" s="76" t="s">
        <v>88</v>
      </c>
      <c r="F28" s="182"/>
      <c r="G28" s="77" t="s">
        <v>88</v>
      </c>
      <c r="H28" s="182"/>
      <c r="I28" s="76" t="s">
        <v>88</v>
      </c>
      <c r="J28" s="77"/>
      <c r="K28" s="77" t="s">
        <v>88</v>
      </c>
      <c r="L28" s="77"/>
      <c r="M28" s="76" t="s">
        <v>88</v>
      </c>
      <c r="N28" s="77"/>
      <c r="O28" s="77" t="s">
        <v>88</v>
      </c>
      <c r="P28" s="183"/>
      <c r="Q28" s="76">
        <v>8.310146123764712</v>
      </c>
      <c r="R28" s="77"/>
      <c r="S28" s="77">
        <v>9.567284178371931</v>
      </c>
      <c r="T28" s="212"/>
      <c r="U28" s="76">
        <v>14.174091178771638</v>
      </c>
      <c r="V28" s="205"/>
      <c r="W28" s="77">
        <v>17.800856437889607</v>
      </c>
      <c r="X28" s="580"/>
      <c r="Y28" s="74">
        <v>19.701402352106793</v>
      </c>
      <c r="Z28" s="74"/>
      <c r="AA28" s="74">
        <v>19.794584274822075</v>
      </c>
      <c r="AB28" s="205"/>
      <c r="AC28" s="76">
        <v>16.277494951449267</v>
      </c>
      <c r="AD28" s="41"/>
      <c r="AE28" s="77">
        <v>15.528518108860235</v>
      </c>
      <c r="AF28" s="315"/>
      <c r="AG28" s="76">
        <v>17.231786020145996</v>
      </c>
      <c r="AH28" s="315"/>
      <c r="AI28" s="77">
        <v>19.717763973849614</v>
      </c>
      <c r="AJ28" s="77"/>
      <c r="AK28" s="942">
        <v>23.830741122951856</v>
      </c>
      <c r="AL28" s="443"/>
    </row>
    <row r="29" spans="1:38" ht="15.75" customHeight="1">
      <c r="A29" s="40"/>
      <c r="B29" s="41" t="s">
        <v>44</v>
      </c>
      <c r="C29" s="76">
        <v>1.9734633205720709</v>
      </c>
      <c r="D29" s="77"/>
      <c r="E29" s="76">
        <v>3.3731438933458318</v>
      </c>
      <c r="F29" s="182"/>
      <c r="G29" s="77">
        <v>4.040781800911892</v>
      </c>
      <c r="H29" s="182"/>
      <c r="I29" s="76">
        <v>5.550388581523916</v>
      </c>
      <c r="J29" s="77"/>
      <c r="K29" s="77">
        <v>4.1624213192707185</v>
      </c>
      <c r="L29" s="77"/>
      <c r="M29" s="76">
        <v>6.25492711232392</v>
      </c>
      <c r="N29" s="77"/>
      <c r="O29" s="77">
        <v>7.281131854058991</v>
      </c>
      <c r="P29" s="183"/>
      <c r="Q29" s="76">
        <v>9.689288717909225</v>
      </c>
      <c r="R29" s="77"/>
      <c r="S29" s="77">
        <v>14.147423839525866</v>
      </c>
      <c r="T29" s="212"/>
      <c r="U29" s="76">
        <v>15.973830972718071</v>
      </c>
      <c r="V29" s="205"/>
      <c r="W29" s="77">
        <v>17.868610582531023</v>
      </c>
      <c r="X29" s="580"/>
      <c r="Y29" s="77">
        <v>18.425370080165184</v>
      </c>
      <c r="Z29" s="77"/>
      <c r="AA29" s="77">
        <v>18.239014467835233</v>
      </c>
      <c r="AB29" s="205"/>
      <c r="AC29" s="76">
        <v>15.720648283047641</v>
      </c>
      <c r="AD29" s="41"/>
      <c r="AE29" s="77">
        <v>15.206450163137708</v>
      </c>
      <c r="AF29" s="315"/>
      <c r="AG29" s="76">
        <v>15.01271228432687</v>
      </c>
      <c r="AH29" s="315"/>
      <c r="AI29" s="77">
        <v>14.137147586525323</v>
      </c>
      <c r="AJ29" s="77"/>
      <c r="AK29" s="942">
        <v>14.645079895732485</v>
      </c>
      <c r="AL29" s="443"/>
    </row>
    <row r="30" spans="1:38" ht="15.75" customHeight="1">
      <c r="A30" s="40"/>
      <c r="B30" s="41" t="s">
        <v>45</v>
      </c>
      <c r="C30" s="76">
        <v>5.711899007361062</v>
      </c>
      <c r="D30" s="77"/>
      <c r="E30" s="76">
        <v>8.184421700716989</v>
      </c>
      <c r="F30" s="182"/>
      <c r="G30" s="77">
        <v>10.703613199942128</v>
      </c>
      <c r="H30" s="182"/>
      <c r="I30" s="76">
        <v>12.243981578440948</v>
      </c>
      <c r="J30" s="77"/>
      <c r="K30" s="77">
        <v>14.545877803228134</v>
      </c>
      <c r="L30" s="77"/>
      <c r="M30" s="76">
        <v>16.226817675871885</v>
      </c>
      <c r="N30" s="77"/>
      <c r="O30" s="77">
        <v>16.088375414362922</v>
      </c>
      <c r="P30" s="183"/>
      <c r="Q30" s="76">
        <v>18.32790533583921</v>
      </c>
      <c r="R30" s="77"/>
      <c r="S30" s="77">
        <v>21.45086188396965</v>
      </c>
      <c r="T30" s="211"/>
      <c r="U30" s="76">
        <v>22.523826142862497</v>
      </c>
      <c r="V30" s="220"/>
      <c r="W30" s="77">
        <v>24.700616655549425</v>
      </c>
      <c r="X30" s="579"/>
      <c r="Y30" s="77">
        <v>25.123672727037842</v>
      </c>
      <c r="Z30" s="77"/>
      <c r="AA30" s="77">
        <v>25.05352092939538</v>
      </c>
      <c r="AB30" s="220"/>
      <c r="AC30" s="76">
        <v>24.14486926491745</v>
      </c>
      <c r="AD30" s="41"/>
      <c r="AE30" s="77">
        <v>24.074825340616275</v>
      </c>
      <c r="AF30" s="315"/>
      <c r="AG30" s="76">
        <v>23.417687606486965</v>
      </c>
      <c r="AH30" s="315"/>
      <c r="AI30" s="77">
        <v>23.745218638585456</v>
      </c>
      <c r="AJ30" s="77"/>
      <c r="AK30" s="942">
        <v>25.022282753924262</v>
      </c>
      <c r="AL30" s="443"/>
    </row>
    <row r="31" spans="1:38" ht="15.75" customHeight="1">
      <c r="A31" s="48"/>
      <c r="B31" s="49" t="s">
        <v>46</v>
      </c>
      <c r="C31" s="81">
        <v>3.216856587121121</v>
      </c>
      <c r="D31" s="78"/>
      <c r="E31" s="81">
        <v>5.209551945133476</v>
      </c>
      <c r="F31" s="185"/>
      <c r="G31" s="78">
        <v>5.525794912385742</v>
      </c>
      <c r="H31" s="185"/>
      <c r="I31" s="81">
        <v>8.82800164504159</v>
      </c>
      <c r="J31" s="78"/>
      <c r="K31" s="78">
        <v>12.66524113864819</v>
      </c>
      <c r="L31" s="78"/>
      <c r="M31" s="81">
        <v>18.054635221188764</v>
      </c>
      <c r="N31" s="78"/>
      <c r="O31" s="78">
        <v>20.839559728106956</v>
      </c>
      <c r="P31" s="184"/>
      <c r="Q31" s="81">
        <v>22.322910990129856</v>
      </c>
      <c r="R31" s="78"/>
      <c r="S31" s="78">
        <v>25.11572631529749</v>
      </c>
      <c r="T31" s="213"/>
      <c r="U31" s="81">
        <v>25.982131282033013</v>
      </c>
      <c r="V31" s="227"/>
      <c r="W31" s="78">
        <v>26.343246725683656</v>
      </c>
      <c r="X31" s="581"/>
      <c r="Y31" s="78">
        <v>25.160111264306344</v>
      </c>
      <c r="Z31" s="78"/>
      <c r="AA31" s="78">
        <v>18.53822580457005</v>
      </c>
      <c r="AB31" s="227"/>
      <c r="AC31" s="81">
        <v>18.101933825134527</v>
      </c>
      <c r="AD31" s="49"/>
      <c r="AE31" s="78">
        <v>17.02340797898311</v>
      </c>
      <c r="AF31" s="470"/>
      <c r="AG31" s="81">
        <v>18.313971652237562</v>
      </c>
      <c r="AH31" s="470"/>
      <c r="AI31" s="78">
        <v>18.644750668200828</v>
      </c>
      <c r="AJ31" s="78"/>
      <c r="AK31" s="943">
        <v>19.957716692802283</v>
      </c>
      <c r="AL31" s="538"/>
    </row>
    <row r="32" spans="1:38" ht="15.75" customHeight="1">
      <c r="A32" s="40"/>
      <c r="B32" s="73" t="s">
        <v>47</v>
      </c>
      <c r="C32" s="74">
        <v>6.477615432113759</v>
      </c>
      <c r="D32" s="75"/>
      <c r="E32" s="177">
        <v>7.28973958154016</v>
      </c>
      <c r="F32" s="179"/>
      <c r="G32" s="178">
        <v>8.912245088908676</v>
      </c>
      <c r="H32" s="179"/>
      <c r="I32" s="215">
        <v>10.987645450334984</v>
      </c>
      <c r="J32" s="75"/>
      <c r="K32" s="74">
        <v>12.747734772371578</v>
      </c>
      <c r="L32" s="75"/>
      <c r="M32" s="177">
        <v>13.659072188177584</v>
      </c>
      <c r="N32" s="180"/>
      <c r="O32" s="80">
        <v>17.455665758082542</v>
      </c>
      <c r="P32" s="181"/>
      <c r="Q32" s="76">
        <v>17.21596149551165</v>
      </c>
      <c r="R32" s="180"/>
      <c r="S32" s="74">
        <v>19.150444763819507</v>
      </c>
      <c r="T32" s="211"/>
      <c r="U32" s="215">
        <v>20.26010243532902</v>
      </c>
      <c r="V32" s="220"/>
      <c r="W32" s="74">
        <v>20.824663437194417</v>
      </c>
      <c r="X32" s="579"/>
      <c r="Y32" s="74">
        <v>21.248003001029623</v>
      </c>
      <c r="Z32" s="74"/>
      <c r="AA32" s="74">
        <v>23.79733890993954</v>
      </c>
      <c r="AB32" s="220"/>
      <c r="AC32" s="79">
        <v>22.910232990765348</v>
      </c>
      <c r="AD32" s="829"/>
      <c r="AE32" s="80">
        <v>22.49506518722827</v>
      </c>
      <c r="AF32" s="315"/>
      <c r="AG32" s="79">
        <v>23.565237450622394</v>
      </c>
      <c r="AH32" s="315"/>
      <c r="AI32" s="80">
        <v>22.77449945746689</v>
      </c>
      <c r="AJ32" s="80"/>
      <c r="AK32" s="942">
        <v>22.192198573859468</v>
      </c>
      <c r="AL32" s="443"/>
    </row>
    <row r="33" spans="1:38" ht="15.75" customHeight="1">
      <c r="A33" s="40"/>
      <c r="B33" s="41" t="s">
        <v>48</v>
      </c>
      <c r="C33" s="76">
        <v>4.3002433245393945</v>
      </c>
      <c r="D33" s="77"/>
      <c r="E33" s="76" t="s">
        <v>88</v>
      </c>
      <c r="F33" s="182"/>
      <c r="G33" s="77">
        <v>4.4861594053958225</v>
      </c>
      <c r="H33" s="182"/>
      <c r="I33" s="76">
        <v>3.658342521340805</v>
      </c>
      <c r="J33" s="77"/>
      <c r="K33" s="77">
        <v>3.1670817686761383</v>
      </c>
      <c r="L33" s="77"/>
      <c r="M33" s="76">
        <v>1.6938839181336152</v>
      </c>
      <c r="N33" s="77"/>
      <c r="O33" s="77">
        <v>5.505416631522561</v>
      </c>
      <c r="P33" s="183"/>
      <c r="Q33" s="76">
        <v>7.065031359765763</v>
      </c>
      <c r="R33" s="77"/>
      <c r="S33" s="77">
        <v>8.599703323059007</v>
      </c>
      <c r="T33" s="212"/>
      <c r="U33" s="76">
        <v>10.253024305398196</v>
      </c>
      <c r="V33" s="205"/>
      <c r="W33" s="77">
        <v>10.1593803577757</v>
      </c>
      <c r="X33" s="580"/>
      <c r="Y33" s="74">
        <v>13.537361579349822</v>
      </c>
      <c r="Z33" s="74"/>
      <c r="AA33" s="74">
        <v>12.28417280352853</v>
      </c>
      <c r="AB33" s="205"/>
      <c r="AC33" s="76">
        <v>12.879426408189964</v>
      </c>
      <c r="AD33" s="41"/>
      <c r="AE33" s="77">
        <v>10.125383051793307</v>
      </c>
      <c r="AF33" s="315"/>
      <c r="AG33" s="76">
        <v>10.289549073974307</v>
      </c>
      <c r="AH33" s="315"/>
      <c r="AI33" s="77">
        <v>9.79362356317583</v>
      </c>
      <c r="AJ33" s="77"/>
      <c r="AK33" s="942">
        <v>10.703106558074762</v>
      </c>
      <c r="AL33" s="443"/>
    </row>
    <row r="34" spans="1:38" ht="15.75" customHeight="1">
      <c r="A34" s="40"/>
      <c r="B34" s="41" t="s">
        <v>49</v>
      </c>
      <c r="C34" s="76">
        <v>3.168360836514124</v>
      </c>
      <c r="D34" s="77"/>
      <c r="E34" s="76">
        <v>4.838192582723689</v>
      </c>
      <c r="F34" s="182"/>
      <c r="G34" s="77">
        <v>5.618657729978026</v>
      </c>
      <c r="H34" s="182"/>
      <c r="I34" s="76">
        <v>6.114429587429516</v>
      </c>
      <c r="J34" s="77"/>
      <c r="K34" s="77">
        <v>7.32223229966943</v>
      </c>
      <c r="L34" s="77"/>
      <c r="M34" s="76">
        <v>7.887866259070529</v>
      </c>
      <c r="N34" s="77"/>
      <c r="O34" s="77">
        <v>9.673199499133878</v>
      </c>
      <c r="P34" s="183"/>
      <c r="Q34" s="76">
        <v>9.826983781254308</v>
      </c>
      <c r="R34" s="77"/>
      <c r="S34" s="77">
        <v>10.785092566493427</v>
      </c>
      <c r="T34" s="212"/>
      <c r="U34" s="76">
        <v>12.900637304151601</v>
      </c>
      <c r="V34" s="205"/>
      <c r="W34" s="77">
        <v>12.594341356995784</v>
      </c>
      <c r="X34" s="580"/>
      <c r="Y34" s="77">
        <v>13.51479212083696</v>
      </c>
      <c r="Z34" s="77"/>
      <c r="AA34" s="77">
        <v>11.251651215633574</v>
      </c>
      <c r="AB34" s="205"/>
      <c r="AC34" s="76">
        <v>13.029361415380208</v>
      </c>
      <c r="AD34" s="41"/>
      <c r="AE34" s="77">
        <v>12.662910422022605</v>
      </c>
      <c r="AF34" s="315"/>
      <c r="AG34" s="76">
        <v>13.815793431112414</v>
      </c>
      <c r="AH34" s="315"/>
      <c r="AI34" s="77">
        <v>14.457027765770519</v>
      </c>
      <c r="AJ34" s="77"/>
      <c r="AK34" s="942">
        <v>15.485396553227831</v>
      </c>
      <c r="AL34" s="443"/>
    </row>
    <row r="35" spans="1:38" ht="15.75" customHeight="1">
      <c r="A35" s="40"/>
      <c r="B35" s="41" t="s">
        <v>50</v>
      </c>
      <c r="C35" s="76" t="s">
        <v>88</v>
      </c>
      <c r="D35" s="77"/>
      <c r="E35" s="76" t="s">
        <v>88</v>
      </c>
      <c r="F35" s="182"/>
      <c r="G35" s="77" t="s">
        <v>88</v>
      </c>
      <c r="H35" s="182"/>
      <c r="I35" s="76" t="s">
        <v>88</v>
      </c>
      <c r="J35" s="77"/>
      <c r="K35" s="77" t="s">
        <v>88</v>
      </c>
      <c r="L35" s="77"/>
      <c r="M35" s="76" t="s">
        <v>88</v>
      </c>
      <c r="N35" s="77"/>
      <c r="O35" s="77" t="s">
        <v>88</v>
      </c>
      <c r="P35" s="183"/>
      <c r="Q35" s="76">
        <v>3.3709664350288806</v>
      </c>
      <c r="R35" s="77"/>
      <c r="S35" s="77">
        <v>3.6564981605551528</v>
      </c>
      <c r="T35" s="211"/>
      <c r="U35" s="76">
        <v>3.8273888295412872</v>
      </c>
      <c r="V35" s="220"/>
      <c r="W35" s="77">
        <v>4.146359309136583</v>
      </c>
      <c r="X35" s="579"/>
      <c r="Y35" s="77">
        <v>8.148028009376691</v>
      </c>
      <c r="Z35" s="77"/>
      <c r="AA35" s="77">
        <v>9.914793846857666</v>
      </c>
      <c r="AB35" s="220"/>
      <c r="AC35" s="76">
        <v>11.82979930392653</v>
      </c>
      <c r="AD35" s="41"/>
      <c r="AE35" s="77">
        <v>13.874310113437268</v>
      </c>
      <c r="AF35" s="315"/>
      <c r="AG35" s="76">
        <v>15.922408958168141</v>
      </c>
      <c r="AH35" s="315"/>
      <c r="AI35" s="77">
        <v>18.28556065357579</v>
      </c>
      <c r="AJ35" s="77"/>
      <c r="AK35" s="942">
        <v>19.127464030673664</v>
      </c>
      <c r="AL35" s="443"/>
    </row>
    <row r="36" spans="1:38" ht="15.75" customHeight="1">
      <c r="A36" s="48"/>
      <c r="B36" s="49" t="s">
        <v>51</v>
      </c>
      <c r="C36" s="81" t="s">
        <v>88</v>
      </c>
      <c r="D36" s="78"/>
      <c r="E36" s="81" t="s">
        <v>88</v>
      </c>
      <c r="F36" s="185"/>
      <c r="G36" s="78" t="s">
        <v>88</v>
      </c>
      <c r="H36" s="185"/>
      <c r="I36" s="81" t="s">
        <v>88</v>
      </c>
      <c r="J36" s="78"/>
      <c r="K36" s="78">
        <v>12.28156075595604</v>
      </c>
      <c r="L36" s="78"/>
      <c r="M36" s="81">
        <v>15.540687241928904</v>
      </c>
      <c r="N36" s="78"/>
      <c r="O36" s="78">
        <v>17.66220186623092</v>
      </c>
      <c r="P36" s="184"/>
      <c r="Q36" s="81">
        <v>19.734880501726185</v>
      </c>
      <c r="R36" s="78"/>
      <c r="S36" s="78">
        <v>21.32293291064693</v>
      </c>
      <c r="T36" s="213"/>
      <c r="U36" s="81">
        <v>21.825896113576203</v>
      </c>
      <c r="V36" s="227"/>
      <c r="W36" s="78">
        <v>24.55267218467269</v>
      </c>
      <c r="X36" s="581"/>
      <c r="Y36" s="78">
        <v>24.781877590746742</v>
      </c>
      <c r="Z36" s="78"/>
      <c r="AA36" s="78">
        <v>25.853872539894557</v>
      </c>
      <c r="AB36" s="227"/>
      <c r="AC36" s="81">
        <v>26.955552683925166</v>
      </c>
      <c r="AD36" s="49"/>
      <c r="AE36" s="78">
        <v>27.874967654198457</v>
      </c>
      <c r="AF36" s="470"/>
      <c r="AG36" s="81">
        <v>29.081845839723364</v>
      </c>
      <c r="AH36" s="470"/>
      <c r="AI36" s="78">
        <v>29.821388986723168</v>
      </c>
      <c r="AJ36" s="78"/>
      <c r="AK36" s="943">
        <v>31.130023748110947</v>
      </c>
      <c r="AL36" s="538"/>
    </row>
    <row r="37" spans="1:38" ht="15.75" customHeight="1">
      <c r="A37" s="40"/>
      <c r="B37" s="73" t="s">
        <v>52</v>
      </c>
      <c r="C37" s="74" t="s">
        <v>88</v>
      </c>
      <c r="D37" s="75"/>
      <c r="E37" s="177" t="s">
        <v>88</v>
      </c>
      <c r="F37" s="179"/>
      <c r="G37" s="178" t="s">
        <v>88</v>
      </c>
      <c r="H37" s="179"/>
      <c r="I37" s="215">
        <v>9.562769723092567</v>
      </c>
      <c r="J37" s="75"/>
      <c r="K37" s="74" t="s">
        <v>88</v>
      </c>
      <c r="L37" s="75"/>
      <c r="M37" s="177" t="s">
        <v>88</v>
      </c>
      <c r="N37" s="180"/>
      <c r="O37" s="80">
        <v>10.817948585635257</v>
      </c>
      <c r="P37" s="181"/>
      <c r="Q37" s="76">
        <v>9.231315116622893</v>
      </c>
      <c r="R37" s="180"/>
      <c r="S37" s="74">
        <v>10.374305693314819</v>
      </c>
      <c r="T37" s="211"/>
      <c r="U37" s="215">
        <v>10.531405723047275</v>
      </c>
      <c r="V37" s="220"/>
      <c r="W37" s="74">
        <v>10.778560513458249</v>
      </c>
      <c r="X37" s="579"/>
      <c r="Y37" s="74">
        <v>12.895139632933057</v>
      </c>
      <c r="Z37" s="74"/>
      <c r="AA37" s="74">
        <v>12.744062308567427</v>
      </c>
      <c r="AB37" s="220"/>
      <c r="AC37" s="79">
        <v>16.605791905020496</v>
      </c>
      <c r="AD37" s="829"/>
      <c r="AE37" s="80">
        <v>15.42883436058347</v>
      </c>
      <c r="AF37" s="315"/>
      <c r="AG37" s="79">
        <v>23.500482484906247</v>
      </c>
      <c r="AH37" s="315"/>
      <c r="AI37" s="80">
        <v>21.695012906746545</v>
      </c>
      <c r="AJ37" s="80"/>
      <c r="AK37" s="942">
        <v>26.311773790263278</v>
      </c>
      <c r="AL37" s="443"/>
    </row>
    <row r="38" spans="1:38" ht="15.75" customHeight="1">
      <c r="A38" s="40"/>
      <c r="B38" s="41" t="s">
        <v>53</v>
      </c>
      <c r="C38" s="76" t="s">
        <v>88</v>
      </c>
      <c r="D38" s="77"/>
      <c r="E38" s="76" t="s">
        <v>88</v>
      </c>
      <c r="F38" s="182"/>
      <c r="G38" s="77">
        <v>6.08167693169093</v>
      </c>
      <c r="H38" s="182"/>
      <c r="I38" s="76">
        <v>7.983476818089635</v>
      </c>
      <c r="J38" s="77"/>
      <c r="K38" s="77">
        <v>10.135368881980513</v>
      </c>
      <c r="L38" s="77"/>
      <c r="M38" s="76">
        <v>12.877674428987163</v>
      </c>
      <c r="N38" s="77"/>
      <c r="O38" s="77">
        <v>14.483894831182488</v>
      </c>
      <c r="P38" s="183"/>
      <c r="Q38" s="76">
        <v>15.874769454761966</v>
      </c>
      <c r="R38" s="77"/>
      <c r="S38" s="77">
        <v>16.83079603630823</v>
      </c>
      <c r="T38" s="212"/>
      <c r="U38" s="76">
        <v>20.267613891092182</v>
      </c>
      <c r="V38" s="205"/>
      <c r="W38" s="77">
        <v>22.759800319885088</v>
      </c>
      <c r="X38" s="580"/>
      <c r="Y38" s="74">
        <v>25.229950685972256</v>
      </c>
      <c r="Z38" s="74"/>
      <c r="AA38" s="74">
        <v>25.113020948908172</v>
      </c>
      <c r="AB38" s="205"/>
      <c r="AC38" s="76">
        <v>23.84607410930421</v>
      </c>
      <c r="AD38" s="41"/>
      <c r="AE38" s="77">
        <v>23.363823236358087</v>
      </c>
      <c r="AF38" s="315"/>
      <c r="AG38" s="76">
        <v>22.954131633909924</v>
      </c>
      <c r="AH38" s="315"/>
      <c r="AI38" s="77">
        <v>23.27378030685537</v>
      </c>
      <c r="AJ38" s="77"/>
      <c r="AK38" s="942">
        <v>24.770417769975953</v>
      </c>
      <c r="AL38" s="443"/>
    </row>
    <row r="39" spans="1:38" ht="15.75" customHeight="1">
      <c r="A39" s="40"/>
      <c r="B39" s="41" t="s">
        <v>54</v>
      </c>
      <c r="C39" s="76" t="s">
        <v>88</v>
      </c>
      <c r="D39" s="77"/>
      <c r="E39" s="76">
        <v>4.209778359862122</v>
      </c>
      <c r="F39" s="182"/>
      <c r="G39" s="77">
        <v>4.577692714456658</v>
      </c>
      <c r="H39" s="182"/>
      <c r="I39" s="76">
        <v>4.2893977128748855</v>
      </c>
      <c r="J39" s="77"/>
      <c r="K39" s="77">
        <v>4.844135690111536</v>
      </c>
      <c r="L39" s="77"/>
      <c r="M39" s="76">
        <v>5.992274734619529</v>
      </c>
      <c r="N39" s="77"/>
      <c r="O39" s="77">
        <v>10.107143468098919</v>
      </c>
      <c r="P39" s="183"/>
      <c r="Q39" s="76">
        <v>14.90427800218725</v>
      </c>
      <c r="R39" s="77"/>
      <c r="S39" s="77">
        <v>18.553151490051437</v>
      </c>
      <c r="T39" s="212"/>
      <c r="U39" s="76">
        <v>20.400192327315118</v>
      </c>
      <c r="V39" s="205"/>
      <c r="W39" s="77">
        <v>21.89986614246067</v>
      </c>
      <c r="X39" s="580"/>
      <c r="Y39" s="77">
        <v>22.277926325617077</v>
      </c>
      <c r="Z39" s="77"/>
      <c r="AA39" s="77">
        <v>21.38994090516047</v>
      </c>
      <c r="AB39" s="205"/>
      <c r="AC39" s="76">
        <v>17.1974833170756</v>
      </c>
      <c r="AD39" s="41"/>
      <c r="AE39" s="77">
        <v>17.70017739685468</v>
      </c>
      <c r="AF39" s="315"/>
      <c r="AG39" s="76">
        <v>17.078912177651905</v>
      </c>
      <c r="AH39" s="315"/>
      <c r="AI39" s="77">
        <v>17.196512440000888</v>
      </c>
      <c r="AJ39" s="77"/>
      <c r="AK39" s="942">
        <v>18.04040654308251</v>
      </c>
      <c r="AL39" s="443"/>
    </row>
    <row r="40" spans="1:38" ht="15.75" customHeight="1">
      <c r="A40" s="40"/>
      <c r="B40" s="41" t="s">
        <v>55</v>
      </c>
      <c r="C40" s="76" t="s">
        <v>88</v>
      </c>
      <c r="D40" s="77"/>
      <c r="E40" s="76" t="s">
        <v>88</v>
      </c>
      <c r="F40" s="182"/>
      <c r="G40" s="77" t="s">
        <v>88</v>
      </c>
      <c r="H40" s="182"/>
      <c r="I40" s="76" t="s">
        <v>88</v>
      </c>
      <c r="J40" s="77"/>
      <c r="K40" s="77" t="s">
        <v>88</v>
      </c>
      <c r="L40" s="77"/>
      <c r="M40" s="76" t="s">
        <v>88</v>
      </c>
      <c r="N40" s="77"/>
      <c r="O40" s="77" t="s">
        <v>88</v>
      </c>
      <c r="P40" s="183"/>
      <c r="Q40" s="76" t="s">
        <v>88</v>
      </c>
      <c r="R40" s="77"/>
      <c r="S40" s="77" t="s">
        <v>88</v>
      </c>
      <c r="T40" s="211"/>
      <c r="U40" s="76">
        <v>7.876792052854615</v>
      </c>
      <c r="V40" s="220"/>
      <c r="W40" s="77">
        <v>7.996280264691176</v>
      </c>
      <c r="X40" s="579"/>
      <c r="Y40" s="77">
        <v>7.735873948299331</v>
      </c>
      <c r="Z40" s="77"/>
      <c r="AA40" s="77">
        <v>6.798957652546672</v>
      </c>
      <c r="AB40" s="220"/>
      <c r="AC40" s="76">
        <v>8.026023314825673</v>
      </c>
      <c r="AD40" s="41"/>
      <c r="AE40" s="77">
        <v>8.041047650018827</v>
      </c>
      <c r="AF40" s="315"/>
      <c r="AG40" s="76">
        <v>8.41861598440546</v>
      </c>
      <c r="AH40" s="315"/>
      <c r="AI40" s="77">
        <v>8.208365597594137</v>
      </c>
      <c r="AJ40" s="77"/>
      <c r="AK40" s="942">
        <v>8.742640967774634</v>
      </c>
      <c r="AL40" s="443"/>
    </row>
    <row r="41" spans="1:38" ht="15.75" customHeight="1">
      <c r="A41" s="48"/>
      <c r="B41" s="49" t="s">
        <v>56</v>
      </c>
      <c r="C41" s="81">
        <v>8.591866612995414</v>
      </c>
      <c r="D41" s="78"/>
      <c r="E41" s="81">
        <v>15.760675237326717</v>
      </c>
      <c r="F41" s="185"/>
      <c r="G41" s="78">
        <v>20.184151578728905</v>
      </c>
      <c r="H41" s="185"/>
      <c r="I41" s="81">
        <v>22.694990376372292</v>
      </c>
      <c r="J41" s="78"/>
      <c r="K41" s="78">
        <v>24.699315821687915</v>
      </c>
      <c r="L41" s="78"/>
      <c r="M41" s="81">
        <v>24.944639895078893</v>
      </c>
      <c r="N41" s="78"/>
      <c r="O41" s="78">
        <v>24.032343699680567</v>
      </c>
      <c r="P41" s="184"/>
      <c r="Q41" s="81">
        <v>26.622951652682207</v>
      </c>
      <c r="R41" s="78"/>
      <c r="S41" s="78">
        <v>28.292700692950085</v>
      </c>
      <c r="T41" s="213"/>
      <c r="U41" s="81">
        <v>29.7824953234906</v>
      </c>
      <c r="V41" s="227"/>
      <c r="W41" s="78">
        <v>29.97758600830159</v>
      </c>
      <c r="X41" s="581"/>
      <c r="Y41" s="78">
        <v>30.12496949538285</v>
      </c>
      <c r="Z41" s="78"/>
      <c r="AA41" s="78">
        <v>30.699034277280628</v>
      </c>
      <c r="AB41" s="227"/>
      <c r="AC41" s="81">
        <v>26.837023966283134</v>
      </c>
      <c r="AD41" s="49"/>
      <c r="AE41" s="78">
        <v>27.131025194446057</v>
      </c>
      <c r="AF41" s="470"/>
      <c r="AG41" s="81">
        <v>27.885151933157754</v>
      </c>
      <c r="AH41" s="470"/>
      <c r="AI41" s="78">
        <v>29.38154115528595</v>
      </c>
      <c r="AJ41" s="78"/>
      <c r="AK41" s="943">
        <v>31.166585316083417</v>
      </c>
      <c r="AL41" s="538"/>
    </row>
    <row r="42" spans="1:38" ht="15.75" customHeight="1">
      <c r="A42" s="40"/>
      <c r="B42" s="73" t="s">
        <v>57</v>
      </c>
      <c r="C42" s="74">
        <v>3.2715001406088886</v>
      </c>
      <c r="D42" s="75"/>
      <c r="E42" s="177">
        <v>3.517638348988843</v>
      </c>
      <c r="F42" s="179"/>
      <c r="G42" s="178">
        <v>4.30093516582515</v>
      </c>
      <c r="H42" s="179"/>
      <c r="I42" s="215">
        <v>6.032799574787874</v>
      </c>
      <c r="J42" s="75"/>
      <c r="K42" s="74">
        <v>5.671352799888242</v>
      </c>
      <c r="L42" s="75"/>
      <c r="M42" s="177">
        <v>6.236496429024054</v>
      </c>
      <c r="N42" s="180"/>
      <c r="O42" s="80">
        <v>7.7597424820820775</v>
      </c>
      <c r="P42" s="181"/>
      <c r="Q42" s="76">
        <v>8.65416936459161</v>
      </c>
      <c r="R42" s="180"/>
      <c r="S42" s="74">
        <v>9.326009831980704</v>
      </c>
      <c r="T42" s="211"/>
      <c r="U42" s="215">
        <v>11.492105155100305</v>
      </c>
      <c r="V42" s="220"/>
      <c r="W42" s="74">
        <v>12.622105665799324</v>
      </c>
      <c r="X42" s="579"/>
      <c r="Y42" s="74">
        <v>12.887722918395742</v>
      </c>
      <c r="Z42" s="74"/>
      <c r="AA42" s="74">
        <v>15.30759533661116</v>
      </c>
      <c r="AB42" s="220"/>
      <c r="AC42" s="79">
        <v>16.423049781751438</v>
      </c>
      <c r="AD42" s="829"/>
      <c r="AE42" s="80">
        <v>15.875272746753463</v>
      </c>
      <c r="AF42" s="315"/>
      <c r="AG42" s="79">
        <v>17.55698707688426</v>
      </c>
      <c r="AH42" s="315"/>
      <c r="AI42" s="80">
        <v>18.753800297244226</v>
      </c>
      <c r="AJ42" s="80"/>
      <c r="AK42" s="942">
        <v>20.414640928599614</v>
      </c>
      <c r="AL42" s="443"/>
    </row>
    <row r="43" spans="1:38" ht="15.75" customHeight="1">
      <c r="A43" s="40"/>
      <c r="B43" s="41" t="s">
        <v>58</v>
      </c>
      <c r="C43" s="76" t="s">
        <v>88</v>
      </c>
      <c r="D43" s="77"/>
      <c r="E43" s="76" t="s">
        <v>88</v>
      </c>
      <c r="F43" s="182"/>
      <c r="G43" s="77" t="s">
        <v>88</v>
      </c>
      <c r="H43" s="182"/>
      <c r="I43" s="76" t="s">
        <v>88</v>
      </c>
      <c r="J43" s="77"/>
      <c r="K43" s="77" t="s">
        <v>88</v>
      </c>
      <c r="L43" s="77"/>
      <c r="M43" s="76" t="s">
        <v>88</v>
      </c>
      <c r="N43" s="77"/>
      <c r="O43" s="77" t="s">
        <v>88</v>
      </c>
      <c r="P43" s="183"/>
      <c r="Q43" s="76" t="s">
        <v>88</v>
      </c>
      <c r="R43" s="77"/>
      <c r="S43" s="77">
        <v>8.332556839358926</v>
      </c>
      <c r="T43" s="212"/>
      <c r="U43" s="76">
        <v>7.8028177805210435</v>
      </c>
      <c r="V43" s="205"/>
      <c r="W43" s="77">
        <v>7.3691824374655885</v>
      </c>
      <c r="X43" s="580"/>
      <c r="Y43" s="74">
        <v>19.698931507634136</v>
      </c>
      <c r="Z43" s="74"/>
      <c r="AA43" s="74">
        <v>19.32698258460435</v>
      </c>
      <c r="AB43" s="205"/>
      <c r="AC43" s="76">
        <v>20.084332393041844</v>
      </c>
      <c r="AD43" s="41"/>
      <c r="AE43" s="77">
        <v>20.757921569789843</v>
      </c>
      <c r="AF43" s="315"/>
      <c r="AG43" s="76">
        <v>21.29600077081966</v>
      </c>
      <c r="AH43" s="315"/>
      <c r="AI43" s="77">
        <v>21.83095332845918</v>
      </c>
      <c r="AJ43" s="77"/>
      <c r="AK43" s="942">
        <v>23.514451937470103</v>
      </c>
      <c r="AL43" s="443"/>
    </row>
    <row r="44" spans="1:38" ht="15.75" customHeight="1">
      <c r="A44" s="40"/>
      <c r="B44" s="41" t="s">
        <v>164</v>
      </c>
      <c r="C44" s="76"/>
      <c r="D44" s="77"/>
      <c r="E44" s="76" t="s">
        <v>87</v>
      </c>
      <c r="F44" s="182"/>
      <c r="G44" s="77" t="s">
        <v>87</v>
      </c>
      <c r="H44" s="182"/>
      <c r="I44" s="76" t="s">
        <v>87</v>
      </c>
      <c r="J44" s="77"/>
      <c r="K44" s="77" t="s">
        <v>87</v>
      </c>
      <c r="L44" s="77"/>
      <c r="M44" s="76" t="s">
        <v>87</v>
      </c>
      <c r="N44" s="77"/>
      <c r="O44" s="77" t="s">
        <v>87</v>
      </c>
      <c r="P44" s="183"/>
      <c r="Q44" s="76" t="s">
        <v>87</v>
      </c>
      <c r="R44" s="77"/>
      <c r="S44" s="77" t="s">
        <v>87</v>
      </c>
      <c r="T44" s="212"/>
      <c r="U44" s="76" t="s">
        <v>87</v>
      </c>
      <c r="V44" s="205"/>
      <c r="W44" s="77" t="s">
        <v>87</v>
      </c>
      <c r="X44" s="580"/>
      <c r="Y44" s="77" t="s">
        <v>87</v>
      </c>
      <c r="Z44" s="77"/>
      <c r="AA44" s="77">
        <v>0</v>
      </c>
      <c r="AB44" s="205"/>
      <c r="AC44" s="76">
        <v>0</v>
      </c>
      <c r="AD44" s="41"/>
      <c r="AE44" s="77">
        <v>0</v>
      </c>
      <c r="AF44" s="315"/>
      <c r="AG44" s="76">
        <v>0</v>
      </c>
      <c r="AH44" s="315"/>
      <c r="AI44" s="77">
        <v>0</v>
      </c>
      <c r="AJ44" s="77"/>
      <c r="AK44" s="942">
        <v>0</v>
      </c>
      <c r="AL44" s="443"/>
    </row>
    <row r="45" spans="1:38" ht="15.75" customHeight="1">
      <c r="A45" s="40"/>
      <c r="B45" s="41" t="s">
        <v>59</v>
      </c>
      <c r="C45" s="76">
        <v>3.6578129192335473</v>
      </c>
      <c r="D45" s="77"/>
      <c r="E45" s="76">
        <v>3.545339054201256</v>
      </c>
      <c r="F45" s="182"/>
      <c r="G45" s="77">
        <v>4.2623924316822075</v>
      </c>
      <c r="H45" s="182"/>
      <c r="I45" s="76">
        <v>3.9137446933021374</v>
      </c>
      <c r="J45" s="77"/>
      <c r="K45" s="77">
        <v>4.819549823275023</v>
      </c>
      <c r="L45" s="77"/>
      <c r="M45" s="76">
        <v>7.075737466213004</v>
      </c>
      <c r="N45" s="77"/>
      <c r="O45" s="77">
        <v>9.239644676135509</v>
      </c>
      <c r="P45" s="183"/>
      <c r="Q45" s="76">
        <v>10.9503806971693</v>
      </c>
      <c r="R45" s="77"/>
      <c r="S45" s="77">
        <v>13.843819448376088</v>
      </c>
      <c r="T45" s="211"/>
      <c r="U45" s="76">
        <v>14.675009240350349</v>
      </c>
      <c r="V45" s="220"/>
      <c r="W45" s="77">
        <v>14.718132027295761</v>
      </c>
      <c r="X45" s="579"/>
      <c r="Y45" s="77">
        <v>15.129865204376511</v>
      </c>
      <c r="Z45" s="77"/>
      <c r="AA45" s="77">
        <v>14.604406110166387</v>
      </c>
      <c r="AB45" s="220"/>
      <c r="AC45" s="76">
        <v>15.213116059217633</v>
      </c>
      <c r="AD45" s="41"/>
      <c r="AE45" s="77">
        <v>15.69669376729133</v>
      </c>
      <c r="AF45" s="315"/>
      <c r="AG45" s="76">
        <v>17.68883800058623</v>
      </c>
      <c r="AH45" s="315"/>
      <c r="AI45" s="77">
        <v>19.734674259119068</v>
      </c>
      <c r="AJ45" s="77"/>
      <c r="AK45" s="942">
        <v>23.128158198519426</v>
      </c>
      <c r="AL45" s="443"/>
    </row>
    <row r="46" spans="1:38" ht="15.75" customHeight="1">
      <c r="A46" s="48"/>
      <c r="B46" s="49" t="s">
        <v>60</v>
      </c>
      <c r="C46" s="81" t="s">
        <v>88</v>
      </c>
      <c r="D46" s="78"/>
      <c r="E46" s="81" t="s">
        <v>88</v>
      </c>
      <c r="F46" s="185"/>
      <c r="G46" s="78">
        <v>4.990370537058089</v>
      </c>
      <c r="H46" s="185"/>
      <c r="I46" s="81">
        <v>6.145229311365541</v>
      </c>
      <c r="J46" s="78"/>
      <c r="K46" s="78">
        <v>7.876676460103016</v>
      </c>
      <c r="L46" s="78"/>
      <c r="M46" s="81">
        <v>10.024559251787137</v>
      </c>
      <c r="N46" s="78"/>
      <c r="O46" s="78">
        <v>10.74359527173854</v>
      </c>
      <c r="P46" s="184"/>
      <c r="Q46" s="81">
        <v>11.47906196419294</v>
      </c>
      <c r="R46" s="78"/>
      <c r="S46" s="78">
        <v>14.158636143169769</v>
      </c>
      <c r="T46" s="213"/>
      <c r="U46" s="81">
        <v>13.230532089369603</v>
      </c>
      <c r="V46" s="227"/>
      <c r="W46" s="78">
        <v>15.79966847741461</v>
      </c>
      <c r="X46" s="581"/>
      <c r="Y46" s="78">
        <v>17.632361465959594</v>
      </c>
      <c r="Z46" s="78"/>
      <c r="AA46" s="78">
        <v>17.796746675488066</v>
      </c>
      <c r="AB46" s="227"/>
      <c r="AC46" s="81">
        <v>19.751643080713542</v>
      </c>
      <c r="AD46" s="49"/>
      <c r="AE46" s="78">
        <v>21.37143437102509</v>
      </c>
      <c r="AF46" s="470"/>
      <c r="AG46" s="81">
        <v>23.393851286807195</v>
      </c>
      <c r="AH46" s="470"/>
      <c r="AI46" s="78">
        <v>25.20896184234148</v>
      </c>
      <c r="AJ46" s="78"/>
      <c r="AK46" s="943">
        <v>27.248536852927156</v>
      </c>
      <c r="AL46" s="538"/>
    </row>
    <row r="47" spans="1:38" ht="15.75" customHeight="1">
      <c r="A47" s="40"/>
      <c r="B47" s="73" t="s">
        <v>61</v>
      </c>
      <c r="C47" s="74">
        <v>2.1948954126922837</v>
      </c>
      <c r="D47" s="75"/>
      <c r="E47" s="177">
        <v>2.6942250345045684</v>
      </c>
      <c r="F47" s="179"/>
      <c r="G47" s="178">
        <v>4.496757568239562</v>
      </c>
      <c r="H47" s="179"/>
      <c r="I47" s="215">
        <v>5.388720476364255</v>
      </c>
      <c r="J47" s="75"/>
      <c r="K47" s="74">
        <v>6.970251082755682</v>
      </c>
      <c r="L47" s="75"/>
      <c r="M47" s="177">
        <v>7.152940566403329</v>
      </c>
      <c r="N47" s="180"/>
      <c r="O47" s="80">
        <v>8.570862182383818</v>
      </c>
      <c r="P47" s="181"/>
      <c r="Q47" s="76">
        <v>8.233840784142632</v>
      </c>
      <c r="R47" s="180"/>
      <c r="S47" s="74">
        <v>12.101643804678181</v>
      </c>
      <c r="T47" s="211"/>
      <c r="U47" s="215">
        <v>13.282735938984773</v>
      </c>
      <c r="V47" s="220"/>
      <c r="W47" s="74">
        <v>15.765258318478317</v>
      </c>
      <c r="X47" s="579"/>
      <c r="Y47" s="74">
        <v>13.455941512328511</v>
      </c>
      <c r="Z47" s="74"/>
      <c r="AA47" s="74">
        <v>18.59369860950954</v>
      </c>
      <c r="AB47" s="220"/>
      <c r="AC47" s="79">
        <v>15.8065767825916</v>
      </c>
      <c r="AD47" s="829"/>
      <c r="AE47" s="80">
        <v>16.913183485013484</v>
      </c>
      <c r="AF47" s="315"/>
      <c r="AG47" s="79">
        <v>17.803709468734198</v>
      </c>
      <c r="AH47" s="315"/>
      <c r="AI47" s="80">
        <v>17.74217773943849</v>
      </c>
      <c r="AJ47" s="80"/>
      <c r="AK47" s="942">
        <v>18.11052239179294</v>
      </c>
      <c r="AL47" s="443"/>
    </row>
    <row r="48" spans="1:38" ht="15.75" customHeight="1">
      <c r="A48" s="40"/>
      <c r="B48" s="41" t="s">
        <v>62</v>
      </c>
      <c r="C48" s="76">
        <v>4.644195472944274</v>
      </c>
      <c r="D48" s="77"/>
      <c r="E48" s="76">
        <v>7.568229794593737</v>
      </c>
      <c r="F48" s="182"/>
      <c r="G48" s="77">
        <v>9.801240226403293</v>
      </c>
      <c r="H48" s="182"/>
      <c r="I48" s="76">
        <v>12.555588039308274</v>
      </c>
      <c r="J48" s="77"/>
      <c r="K48" s="77">
        <v>13.625315392581468</v>
      </c>
      <c r="L48" s="77"/>
      <c r="M48" s="76">
        <v>15.424788322915985</v>
      </c>
      <c r="N48" s="77"/>
      <c r="O48" s="77">
        <v>15.975460025101317</v>
      </c>
      <c r="P48" s="183"/>
      <c r="Q48" s="76">
        <v>16.512197777498447</v>
      </c>
      <c r="R48" s="77"/>
      <c r="S48" s="77">
        <v>18.629974462645375</v>
      </c>
      <c r="T48" s="212"/>
      <c r="U48" s="76">
        <v>20.443766568268636</v>
      </c>
      <c r="V48" s="205"/>
      <c r="W48" s="77">
        <v>21.954737328793858</v>
      </c>
      <c r="X48" s="580"/>
      <c r="Y48" s="74">
        <v>22.68247011032943</v>
      </c>
      <c r="Z48" s="74"/>
      <c r="AA48" s="74">
        <v>23.095289484941237</v>
      </c>
      <c r="AB48" s="205"/>
      <c r="AC48" s="76">
        <v>19.757795394450532</v>
      </c>
      <c r="AD48" s="41"/>
      <c r="AE48" s="77">
        <v>18.883916067747375</v>
      </c>
      <c r="AF48" s="315"/>
      <c r="AG48" s="76">
        <v>20.347188892824118</v>
      </c>
      <c r="AH48" s="315"/>
      <c r="AI48" s="77">
        <v>19.59165437023081</v>
      </c>
      <c r="AJ48" s="77"/>
      <c r="AK48" s="942">
        <v>20.574566095095122</v>
      </c>
      <c r="AL48" s="443"/>
    </row>
    <row r="49" spans="1:38" ht="15.75" customHeight="1">
      <c r="A49" s="40"/>
      <c r="B49" s="41" t="s">
        <v>63</v>
      </c>
      <c r="C49" s="76">
        <v>0</v>
      </c>
      <c r="D49" s="77"/>
      <c r="E49" s="76" t="s">
        <v>88</v>
      </c>
      <c r="F49" s="182"/>
      <c r="G49" s="77" t="s">
        <v>88</v>
      </c>
      <c r="H49" s="182"/>
      <c r="I49" s="76" t="s">
        <v>88</v>
      </c>
      <c r="J49" s="77"/>
      <c r="K49" s="77" t="s">
        <v>88</v>
      </c>
      <c r="L49" s="77"/>
      <c r="M49" s="76" t="s">
        <v>88</v>
      </c>
      <c r="N49" s="77"/>
      <c r="O49" s="77" t="s">
        <v>88</v>
      </c>
      <c r="P49" s="183"/>
      <c r="Q49" s="76" t="s">
        <v>88</v>
      </c>
      <c r="R49" s="77"/>
      <c r="S49" s="77" t="s">
        <v>88</v>
      </c>
      <c r="T49" s="212"/>
      <c r="U49" s="76" t="s">
        <v>88</v>
      </c>
      <c r="V49" s="205"/>
      <c r="W49" s="77" t="s">
        <v>88</v>
      </c>
      <c r="X49" s="580"/>
      <c r="Y49" s="77" t="s">
        <v>88</v>
      </c>
      <c r="Z49" s="77"/>
      <c r="AA49" s="77" t="s">
        <v>88</v>
      </c>
      <c r="AB49" s="205"/>
      <c r="AC49" s="76" t="s">
        <v>88</v>
      </c>
      <c r="AD49" s="41"/>
      <c r="AE49" s="77" t="s">
        <v>88</v>
      </c>
      <c r="AF49" s="315"/>
      <c r="AG49" s="76" t="s">
        <v>88</v>
      </c>
      <c r="AH49" s="315"/>
      <c r="AI49" s="77" t="s">
        <v>88</v>
      </c>
      <c r="AJ49" s="77"/>
      <c r="AK49" s="76">
        <v>19.17956884056853</v>
      </c>
      <c r="AL49" s="443"/>
    </row>
    <row r="50" spans="1:38" ht="15.75" customHeight="1">
      <c r="A50" s="40"/>
      <c r="B50" s="41" t="s">
        <v>64</v>
      </c>
      <c r="C50" s="76" t="s">
        <v>88</v>
      </c>
      <c r="D50" s="77"/>
      <c r="E50" s="76" t="s">
        <v>88</v>
      </c>
      <c r="F50" s="182"/>
      <c r="G50" s="77" t="s">
        <v>88</v>
      </c>
      <c r="H50" s="182"/>
      <c r="I50" s="76">
        <v>10.282239201621707</v>
      </c>
      <c r="J50" s="77"/>
      <c r="K50" s="77">
        <v>15.940698656113204</v>
      </c>
      <c r="L50" s="77"/>
      <c r="M50" s="76">
        <v>17.862155839481733</v>
      </c>
      <c r="N50" s="77"/>
      <c r="O50" s="77">
        <v>21.12732823005772</v>
      </c>
      <c r="P50" s="183"/>
      <c r="Q50" s="76">
        <v>24.756185946686387</v>
      </c>
      <c r="R50" s="77"/>
      <c r="S50" s="77">
        <v>28.036423959613803</v>
      </c>
      <c r="T50" s="211"/>
      <c r="U50" s="76">
        <v>32.26291802487022</v>
      </c>
      <c r="V50" s="220"/>
      <c r="W50" s="77">
        <v>35.287840900692274</v>
      </c>
      <c r="X50" s="579"/>
      <c r="Y50" s="77">
        <v>40.42833607907743</v>
      </c>
      <c r="Z50" s="77"/>
      <c r="AA50" s="77">
        <v>41.75231482576334</v>
      </c>
      <c r="AB50" s="220"/>
      <c r="AC50" s="76">
        <v>43.1507911275937</v>
      </c>
      <c r="AD50" s="41"/>
      <c r="AE50" s="77">
        <v>45.81859716459363</v>
      </c>
      <c r="AF50" s="315"/>
      <c r="AG50" s="76">
        <v>47.080451366198</v>
      </c>
      <c r="AH50" s="315"/>
      <c r="AI50" s="77">
        <v>48.1413050160589</v>
      </c>
      <c r="AJ50" s="77"/>
      <c r="AK50" s="942">
        <v>49.86014566086567</v>
      </c>
      <c r="AL50" s="443"/>
    </row>
    <row r="51" spans="1:38" ht="15.75" customHeight="1">
      <c r="A51" s="48"/>
      <c r="B51" s="49" t="s">
        <v>65</v>
      </c>
      <c r="C51" s="81" t="s">
        <v>88</v>
      </c>
      <c r="D51" s="78"/>
      <c r="E51" s="81" t="s">
        <v>88</v>
      </c>
      <c r="F51" s="185"/>
      <c r="G51" s="78">
        <v>3.7129186523255506</v>
      </c>
      <c r="H51" s="185"/>
      <c r="I51" s="81">
        <v>3.873629392554335</v>
      </c>
      <c r="J51" s="78"/>
      <c r="K51" s="78">
        <v>3.0669949027468624</v>
      </c>
      <c r="L51" s="78"/>
      <c r="M51" s="81">
        <v>5.1092867986263615</v>
      </c>
      <c r="N51" s="78"/>
      <c r="O51" s="78">
        <v>7.202491897973234</v>
      </c>
      <c r="P51" s="184"/>
      <c r="Q51" s="81">
        <v>8.699111229984787</v>
      </c>
      <c r="R51" s="78"/>
      <c r="S51" s="78">
        <v>9.40754000776431</v>
      </c>
      <c r="T51" s="213"/>
      <c r="U51" s="81">
        <v>10.049446952666111</v>
      </c>
      <c r="V51" s="227"/>
      <c r="W51" s="78">
        <v>10.713405121350165</v>
      </c>
      <c r="X51" s="581"/>
      <c r="Y51" s="78">
        <v>13.274640395170644</v>
      </c>
      <c r="Z51" s="78"/>
      <c r="AA51" s="78">
        <v>13.087099698128974</v>
      </c>
      <c r="AB51" s="227"/>
      <c r="AC51" s="81">
        <v>14.743630991640257</v>
      </c>
      <c r="AD51" s="49"/>
      <c r="AE51" s="78">
        <v>14.401685753517294</v>
      </c>
      <c r="AF51" s="470"/>
      <c r="AG51" s="81">
        <v>15.744412604344562</v>
      </c>
      <c r="AH51" s="470"/>
      <c r="AI51" s="78">
        <v>17.028213177715152</v>
      </c>
      <c r="AJ51" s="78"/>
      <c r="AK51" s="943">
        <v>18.75012345446764</v>
      </c>
      <c r="AL51" s="538"/>
    </row>
    <row r="52" spans="1:38" ht="15.75" customHeight="1">
      <c r="A52" s="40"/>
      <c r="B52" s="73" t="s">
        <v>66</v>
      </c>
      <c r="C52" s="74" t="s">
        <v>88</v>
      </c>
      <c r="D52" s="75"/>
      <c r="E52" s="177" t="s">
        <v>88</v>
      </c>
      <c r="F52" s="179"/>
      <c r="G52" s="178" t="s">
        <v>88</v>
      </c>
      <c r="H52" s="179"/>
      <c r="I52" s="215" t="s">
        <v>88</v>
      </c>
      <c r="J52" s="75"/>
      <c r="K52" s="74" t="s">
        <v>88</v>
      </c>
      <c r="L52" s="75"/>
      <c r="M52" s="177" t="s">
        <v>88</v>
      </c>
      <c r="N52" s="180"/>
      <c r="O52" s="80" t="s">
        <v>88</v>
      </c>
      <c r="P52" s="181"/>
      <c r="Q52" s="76">
        <v>14.22706444548454</v>
      </c>
      <c r="R52" s="180"/>
      <c r="S52" s="74">
        <v>17.88012938695753</v>
      </c>
      <c r="T52" s="211"/>
      <c r="U52" s="215" t="s">
        <v>88</v>
      </c>
      <c r="V52" s="220"/>
      <c r="W52" s="74" t="s">
        <v>88</v>
      </c>
      <c r="X52" s="579"/>
      <c r="Y52" s="74">
        <v>30.12380936697962</v>
      </c>
      <c r="Z52" s="74"/>
      <c r="AA52" s="74">
        <v>32.769486782438236</v>
      </c>
      <c r="AB52" s="220"/>
      <c r="AC52" s="79">
        <v>32.60707123298238</v>
      </c>
      <c r="AD52" s="829"/>
      <c r="AE52" s="80">
        <v>29.94784131481151</v>
      </c>
      <c r="AF52" s="315"/>
      <c r="AG52" s="79">
        <v>29.732271663718528</v>
      </c>
      <c r="AH52" s="315"/>
      <c r="AI52" s="80">
        <v>30.736323032039863</v>
      </c>
      <c r="AJ52" s="80"/>
      <c r="AK52" s="942">
        <v>32.3065017087891</v>
      </c>
      <c r="AL52" s="443"/>
    </row>
    <row r="53" spans="1:38" ht="15.75" customHeight="1">
      <c r="A53" s="40"/>
      <c r="B53" s="41" t="s">
        <v>67</v>
      </c>
      <c r="C53" s="76">
        <v>3.7653304103722633</v>
      </c>
      <c r="D53" s="77"/>
      <c r="E53" s="76">
        <v>5.544720801273357</v>
      </c>
      <c r="F53" s="182"/>
      <c r="G53" s="77">
        <v>6.132412597089128</v>
      </c>
      <c r="H53" s="182"/>
      <c r="I53" s="76">
        <v>7.510439558165618</v>
      </c>
      <c r="J53" s="77"/>
      <c r="K53" s="77">
        <v>7.539883329735176</v>
      </c>
      <c r="L53" s="77"/>
      <c r="M53" s="76">
        <v>7.1001182893225785</v>
      </c>
      <c r="N53" s="77"/>
      <c r="O53" s="77">
        <v>9.467294617376332</v>
      </c>
      <c r="P53" s="183"/>
      <c r="Q53" s="76">
        <v>10.305256539242826</v>
      </c>
      <c r="R53" s="77"/>
      <c r="S53" s="77">
        <v>11.442954181303925</v>
      </c>
      <c r="T53" s="212"/>
      <c r="U53" s="76">
        <v>14.429266050673283</v>
      </c>
      <c r="V53" s="205"/>
      <c r="W53" s="77">
        <v>14.803506794452643</v>
      </c>
      <c r="X53" s="580"/>
      <c r="Y53" s="74">
        <v>16.481400560927444</v>
      </c>
      <c r="Z53" s="74"/>
      <c r="AA53" s="74">
        <v>16.66367669548999</v>
      </c>
      <c r="AB53" s="205"/>
      <c r="AC53" s="76">
        <v>17.71300089863286</v>
      </c>
      <c r="AD53" s="41"/>
      <c r="AE53" s="77">
        <v>14.700576686813676</v>
      </c>
      <c r="AF53" s="315"/>
      <c r="AG53" s="76">
        <v>15.582104932915586</v>
      </c>
      <c r="AH53" s="315"/>
      <c r="AI53" s="77">
        <v>16.739845674333072</v>
      </c>
      <c r="AJ53" s="77"/>
      <c r="AK53" s="942">
        <v>17.67359729692913</v>
      </c>
      <c r="AL53" s="443"/>
    </row>
    <row r="54" spans="1:38" ht="15.75" customHeight="1">
      <c r="A54" s="40"/>
      <c r="B54" s="41" t="s">
        <v>68</v>
      </c>
      <c r="C54" s="76">
        <v>4.444259259919228</v>
      </c>
      <c r="D54" s="77"/>
      <c r="E54" s="76">
        <v>7.479091789357761</v>
      </c>
      <c r="F54" s="182"/>
      <c r="G54" s="77">
        <v>12.920982872051315</v>
      </c>
      <c r="H54" s="182"/>
      <c r="I54" s="76">
        <v>14.126223970070914</v>
      </c>
      <c r="J54" s="77"/>
      <c r="K54" s="77">
        <v>16.007369189786715</v>
      </c>
      <c r="L54" s="77"/>
      <c r="M54" s="76">
        <v>16.474093253436003</v>
      </c>
      <c r="N54" s="77"/>
      <c r="O54" s="77">
        <v>16.857823458327772</v>
      </c>
      <c r="P54" s="183"/>
      <c r="Q54" s="76">
        <v>17.81878581651611</v>
      </c>
      <c r="R54" s="77"/>
      <c r="S54" s="77">
        <v>18.07334354841296</v>
      </c>
      <c r="T54" s="212"/>
      <c r="U54" s="76">
        <v>18.62219364658224</v>
      </c>
      <c r="V54" s="205"/>
      <c r="W54" s="77">
        <v>18.89507219340648</v>
      </c>
      <c r="X54" s="580"/>
      <c r="Y54" s="77">
        <v>19.334829209477043</v>
      </c>
      <c r="Z54" s="77"/>
      <c r="AA54" s="77">
        <v>15.80704679632201</v>
      </c>
      <c r="AB54" s="205"/>
      <c r="AC54" s="76">
        <v>16.061396254764738</v>
      </c>
      <c r="AD54" s="41"/>
      <c r="AE54" s="77">
        <v>16.817632223524864</v>
      </c>
      <c r="AF54" s="315"/>
      <c r="AG54" s="76">
        <v>16.209622472312635</v>
      </c>
      <c r="AH54" s="315"/>
      <c r="AI54" s="77">
        <v>17.24130038965561</v>
      </c>
      <c r="AJ54" s="77"/>
      <c r="AK54" s="942">
        <v>17.541648699897625</v>
      </c>
      <c r="AL54" s="443"/>
    </row>
    <row r="55" spans="1:38" ht="15.75" customHeight="1">
      <c r="A55" s="40"/>
      <c r="B55" s="41" t="s">
        <v>69</v>
      </c>
      <c r="C55" s="76">
        <v>2.7896026779406102</v>
      </c>
      <c r="D55" s="77"/>
      <c r="E55" s="76">
        <v>6.14278552636181</v>
      </c>
      <c r="F55" s="182"/>
      <c r="G55" s="77">
        <v>9.953091664820436</v>
      </c>
      <c r="H55" s="182"/>
      <c r="I55" s="76">
        <v>11.241131192724296</v>
      </c>
      <c r="J55" s="77"/>
      <c r="K55" s="77">
        <v>12.554395108685592</v>
      </c>
      <c r="L55" s="77"/>
      <c r="M55" s="76">
        <v>12.875004792393513</v>
      </c>
      <c r="N55" s="77"/>
      <c r="O55" s="77">
        <v>15.310383618255052</v>
      </c>
      <c r="P55" s="183"/>
      <c r="Q55" s="76">
        <v>18.749715967754668</v>
      </c>
      <c r="R55" s="77"/>
      <c r="S55" s="77">
        <v>19.546974296701073</v>
      </c>
      <c r="T55" s="211"/>
      <c r="U55" s="76">
        <v>23.440387991408716</v>
      </c>
      <c r="V55" s="220"/>
      <c r="W55" s="77">
        <v>23.707890788682313</v>
      </c>
      <c r="X55" s="579"/>
      <c r="Y55" s="77">
        <v>23.42793948878456</v>
      </c>
      <c r="Z55" s="77"/>
      <c r="AA55" s="77">
        <v>21.983102385768937</v>
      </c>
      <c r="AB55" s="220"/>
      <c r="AC55" s="76">
        <v>23.542365999595646</v>
      </c>
      <c r="AD55" s="41"/>
      <c r="AE55" s="77">
        <v>21.485646069511557</v>
      </c>
      <c r="AF55" s="315"/>
      <c r="AG55" s="76">
        <v>21.917014361334246</v>
      </c>
      <c r="AH55" s="315"/>
      <c r="AI55" s="77">
        <v>20.048078016388597</v>
      </c>
      <c r="AJ55" s="77"/>
      <c r="AK55" s="942">
        <v>20.61887248905391</v>
      </c>
      <c r="AL55" s="443"/>
    </row>
    <row r="56" spans="1:38" ht="15.75" customHeight="1">
      <c r="A56" s="48"/>
      <c r="B56" s="49" t="s">
        <v>70</v>
      </c>
      <c r="C56" s="81" t="s">
        <v>88</v>
      </c>
      <c r="D56" s="78"/>
      <c r="E56" s="81" t="s">
        <v>88</v>
      </c>
      <c r="F56" s="185"/>
      <c r="G56" s="78" t="s">
        <v>88</v>
      </c>
      <c r="H56" s="185"/>
      <c r="I56" s="81" t="s">
        <v>88</v>
      </c>
      <c r="J56" s="78"/>
      <c r="K56" s="78" t="s">
        <v>88</v>
      </c>
      <c r="L56" s="78"/>
      <c r="M56" s="81" t="s">
        <v>88</v>
      </c>
      <c r="N56" s="78"/>
      <c r="O56" s="78" t="s">
        <v>88</v>
      </c>
      <c r="P56" s="184"/>
      <c r="Q56" s="81" t="s">
        <v>88</v>
      </c>
      <c r="R56" s="78"/>
      <c r="S56" s="78" t="s">
        <v>88</v>
      </c>
      <c r="T56" s="213"/>
      <c r="U56" s="81" t="s">
        <v>88</v>
      </c>
      <c r="V56" s="227"/>
      <c r="W56" s="78" t="s">
        <v>88</v>
      </c>
      <c r="X56" s="581"/>
      <c r="Y56" s="78">
        <v>14.076353334619292</v>
      </c>
      <c r="Z56" s="78"/>
      <c r="AA56" s="78">
        <v>12.378425106976273</v>
      </c>
      <c r="AB56" s="227"/>
      <c r="AC56" s="81">
        <v>11.721840864322807</v>
      </c>
      <c r="AD56" s="49"/>
      <c r="AE56" s="78">
        <v>11.659377574950879</v>
      </c>
      <c r="AF56" s="470"/>
      <c r="AG56" s="81">
        <v>11.770240146162973</v>
      </c>
      <c r="AH56" s="470"/>
      <c r="AI56" s="78">
        <v>12.214417592392033</v>
      </c>
      <c r="AJ56" s="78"/>
      <c r="AK56" s="943">
        <v>12.614175142845566</v>
      </c>
      <c r="AL56" s="538"/>
    </row>
    <row r="57" spans="1:38" ht="15.75" customHeight="1">
      <c r="A57" s="40"/>
      <c r="B57" s="73" t="s">
        <v>71</v>
      </c>
      <c r="C57" s="74">
        <v>0</v>
      </c>
      <c r="D57" s="75"/>
      <c r="E57" s="177">
        <v>0</v>
      </c>
      <c r="F57" s="179"/>
      <c r="G57" s="178">
        <v>0</v>
      </c>
      <c r="H57" s="179"/>
      <c r="I57" s="215">
        <v>0</v>
      </c>
      <c r="J57" s="75"/>
      <c r="K57" s="74">
        <v>0</v>
      </c>
      <c r="L57" s="75"/>
      <c r="M57" s="177">
        <v>0</v>
      </c>
      <c r="N57" s="180"/>
      <c r="O57" s="80">
        <v>0</v>
      </c>
      <c r="P57" s="181"/>
      <c r="Q57" s="76">
        <v>0</v>
      </c>
      <c r="R57" s="180"/>
      <c r="S57" s="74">
        <v>0</v>
      </c>
      <c r="T57" s="211"/>
      <c r="U57" s="215">
        <v>0</v>
      </c>
      <c r="V57" s="220"/>
      <c r="W57" s="74">
        <v>0</v>
      </c>
      <c r="X57" s="579"/>
      <c r="Y57" s="77" t="s">
        <v>88</v>
      </c>
      <c r="Z57" s="74"/>
      <c r="AA57" s="74" t="s">
        <v>88</v>
      </c>
      <c r="AB57" s="220"/>
      <c r="AC57" s="79" t="s">
        <v>88</v>
      </c>
      <c r="AD57" s="829"/>
      <c r="AE57" s="80">
        <v>0</v>
      </c>
      <c r="AF57" s="315"/>
      <c r="AG57" s="79">
        <v>0</v>
      </c>
      <c r="AH57" s="315"/>
      <c r="AI57" s="80">
        <v>0</v>
      </c>
      <c r="AJ57" s="80"/>
      <c r="AK57" s="942">
        <v>0</v>
      </c>
      <c r="AL57" s="443"/>
    </row>
    <row r="58" spans="1:38" ht="15.75" customHeight="1">
      <c r="A58" s="40"/>
      <c r="B58" s="41" t="s">
        <v>72</v>
      </c>
      <c r="C58" s="76">
        <v>1.7894738120157063</v>
      </c>
      <c r="D58" s="77"/>
      <c r="E58" s="76">
        <v>5.1725524860977075</v>
      </c>
      <c r="F58" s="182"/>
      <c r="G58" s="77">
        <v>7.236641391940448</v>
      </c>
      <c r="H58" s="182"/>
      <c r="I58" s="76">
        <v>8.739323569130297</v>
      </c>
      <c r="J58" s="77"/>
      <c r="K58" s="77">
        <v>10.811396022393488</v>
      </c>
      <c r="L58" s="77"/>
      <c r="M58" s="76">
        <v>11.54588706498101</v>
      </c>
      <c r="N58" s="77"/>
      <c r="O58" s="77">
        <v>12.410010776966486</v>
      </c>
      <c r="P58" s="183"/>
      <c r="Q58" s="76">
        <v>14.46473286198705</v>
      </c>
      <c r="R58" s="77"/>
      <c r="S58" s="77">
        <v>17.235217077320407</v>
      </c>
      <c r="T58" s="212"/>
      <c r="U58" s="76">
        <v>19.617565289942473</v>
      </c>
      <c r="V58" s="205"/>
      <c r="W58" s="77">
        <v>21.18475046015691</v>
      </c>
      <c r="X58" s="580"/>
      <c r="Y58" s="74">
        <v>21.235119644878267</v>
      </c>
      <c r="Z58" s="74"/>
      <c r="AA58" s="74">
        <v>22.451814424707774</v>
      </c>
      <c r="AB58" s="205"/>
      <c r="AC58" s="76">
        <v>21.405605319596372</v>
      </c>
      <c r="AD58" s="41"/>
      <c r="AE58" s="77">
        <v>21.649954574161615</v>
      </c>
      <c r="AF58" s="315"/>
      <c r="AG58" s="76">
        <v>22.344219729399622</v>
      </c>
      <c r="AH58" s="315"/>
      <c r="AI58" s="77">
        <v>22.610705336009985</v>
      </c>
      <c r="AJ58" s="77"/>
      <c r="AK58" s="942">
        <v>23.36387956390429</v>
      </c>
      <c r="AL58" s="443"/>
    </row>
    <row r="59" spans="1:38" ht="15.75" customHeight="1">
      <c r="A59" s="40"/>
      <c r="B59" s="41" t="s">
        <v>73</v>
      </c>
      <c r="C59" s="76">
        <v>3.504710572607268</v>
      </c>
      <c r="D59" s="77"/>
      <c r="E59" s="76">
        <v>4.5835045748523715</v>
      </c>
      <c r="F59" s="182"/>
      <c r="G59" s="77">
        <v>5.975952972360404</v>
      </c>
      <c r="H59" s="182"/>
      <c r="I59" s="76">
        <v>5.769186331559742</v>
      </c>
      <c r="J59" s="77"/>
      <c r="K59" s="77">
        <v>8.465149957250024</v>
      </c>
      <c r="L59" s="77"/>
      <c r="M59" s="76">
        <v>9.014362887043264</v>
      </c>
      <c r="N59" s="77"/>
      <c r="O59" s="77">
        <v>10.26953521863569</v>
      </c>
      <c r="P59" s="183"/>
      <c r="Q59" s="76">
        <v>10.05800551374098</v>
      </c>
      <c r="R59" s="77"/>
      <c r="S59" s="77">
        <v>11.392820454660608</v>
      </c>
      <c r="T59" s="212"/>
      <c r="U59" s="76">
        <v>13.112090972383383</v>
      </c>
      <c r="V59" s="205"/>
      <c r="W59" s="77">
        <v>13.532329233665932</v>
      </c>
      <c r="X59" s="580"/>
      <c r="Y59" s="77">
        <v>13.877831197607915</v>
      </c>
      <c r="Z59" s="77"/>
      <c r="AA59" s="77">
        <v>14.373994077058624</v>
      </c>
      <c r="AB59" s="205"/>
      <c r="AC59" s="76">
        <v>14.466035698848426</v>
      </c>
      <c r="AD59" s="41"/>
      <c r="AE59" s="77">
        <v>14.318281625763662</v>
      </c>
      <c r="AF59" s="315"/>
      <c r="AG59" s="76">
        <v>14.790497106688546</v>
      </c>
      <c r="AH59" s="315"/>
      <c r="AI59" s="77">
        <v>13.93210277551193</v>
      </c>
      <c r="AJ59" s="77"/>
      <c r="AK59" s="942">
        <v>15.807261115033652</v>
      </c>
      <c r="AL59" s="443"/>
    </row>
    <row r="60" spans="1:38" ht="15.75" customHeight="1">
      <c r="A60" s="40"/>
      <c r="B60" s="41" t="s">
        <v>74</v>
      </c>
      <c r="C60" s="76" t="s">
        <v>88</v>
      </c>
      <c r="D60" s="77"/>
      <c r="E60" s="76" t="s">
        <v>88</v>
      </c>
      <c r="F60" s="182"/>
      <c r="G60" s="77" t="s">
        <v>88</v>
      </c>
      <c r="H60" s="182"/>
      <c r="I60" s="76" t="s">
        <v>88</v>
      </c>
      <c r="J60" s="77"/>
      <c r="K60" s="77" t="s">
        <v>88</v>
      </c>
      <c r="L60" s="77"/>
      <c r="M60" s="76" t="s">
        <v>88</v>
      </c>
      <c r="N60" s="77"/>
      <c r="O60" s="77" t="s">
        <v>88</v>
      </c>
      <c r="P60" s="183"/>
      <c r="Q60" s="76" t="s">
        <v>88</v>
      </c>
      <c r="R60" s="77"/>
      <c r="S60" s="77" t="s">
        <v>88</v>
      </c>
      <c r="T60" s="211"/>
      <c r="U60" s="76" t="s">
        <v>88</v>
      </c>
      <c r="V60" s="220"/>
      <c r="W60" s="77">
        <v>10.676693527651933</v>
      </c>
      <c r="X60" s="579"/>
      <c r="Y60" s="77">
        <v>11.655792419473755</v>
      </c>
      <c r="Z60" s="77"/>
      <c r="AA60" s="77">
        <v>11.903906948580923</v>
      </c>
      <c r="AB60" s="220"/>
      <c r="AC60" s="76">
        <v>12.073226223506724</v>
      </c>
      <c r="AD60" s="41"/>
      <c r="AE60" s="77">
        <v>12.585338650804381</v>
      </c>
      <c r="AF60" s="315"/>
      <c r="AG60" s="76">
        <v>13.066066270068482</v>
      </c>
      <c r="AH60" s="315"/>
      <c r="AI60" s="77">
        <v>14.49486303246581</v>
      </c>
      <c r="AJ60" s="77"/>
      <c r="AK60" s="942">
        <v>15.829499377914628</v>
      </c>
      <c r="AL60" s="443"/>
    </row>
    <row r="61" spans="1:38" ht="15.75" customHeight="1">
      <c r="A61" s="40"/>
      <c r="B61" s="41" t="s">
        <v>75</v>
      </c>
      <c r="C61" s="76">
        <v>5.274717430101131</v>
      </c>
      <c r="D61" s="77"/>
      <c r="E61" s="76">
        <v>7.013784010134947</v>
      </c>
      <c r="F61" s="182"/>
      <c r="G61" s="77">
        <v>8.04509514109662</v>
      </c>
      <c r="H61" s="182"/>
      <c r="I61" s="76">
        <v>9.288436704312366</v>
      </c>
      <c r="J61" s="77"/>
      <c r="K61" s="77">
        <v>10.52539702240719</v>
      </c>
      <c r="L61" s="77"/>
      <c r="M61" s="76">
        <v>11.78502785411807</v>
      </c>
      <c r="N61" s="77"/>
      <c r="O61" s="77">
        <v>13.495311521821819</v>
      </c>
      <c r="P61" s="183"/>
      <c r="Q61" s="76">
        <v>15.124842312765267</v>
      </c>
      <c r="R61" s="77"/>
      <c r="S61" s="77">
        <v>17.553317271907833</v>
      </c>
      <c r="T61" s="212"/>
      <c r="U61" s="76">
        <v>18.53562393450525</v>
      </c>
      <c r="V61" s="205"/>
      <c r="W61" s="77">
        <v>18.01840735808401</v>
      </c>
      <c r="X61" s="580"/>
      <c r="Y61" s="77">
        <v>19.13157286478233</v>
      </c>
      <c r="Z61" s="77"/>
      <c r="AA61" s="77">
        <v>17.682882116122766</v>
      </c>
      <c r="AB61" s="205"/>
      <c r="AC61" s="76">
        <v>18.646962241175245</v>
      </c>
      <c r="AD61" s="41"/>
      <c r="AE61" s="77">
        <v>20.033327377630254</v>
      </c>
      <c r="AF61" s="315"/>
      <c r="AG61" s="76">
        <v>21.368792530562615</v>
      </c>
      <c r="AH61" s="315"/>
      <c r="AI61" s="77">
        <v>22.656392701354605</v>
      </c>
      <c r="AJ61" s="77"/>
      <c r="AK61" s="942">
        <v>24.170348074440028</v>
      </c>
      <c r="AL61" s="443"/>
    </row>
    <row r="62" spans="1:38" ht="15.75" customHeight="1">
      <c r="A62" s="40"/>
      <c r="B62" s="41" t="s">
        <v>76</v>
      </c>
      <c r="C62" s="76" t="s">
        <v>88</v>
      </c>
      <c r="D62" s="77"/>
      <c r="E62" s="76" t="s">
        <v>88</v>
      </c>
      <c r="F62" s="182"/>
      <c r="G62" s="77" t="s">
        <v>88</v>
      </c>
      <c r="H62" s="182"/>
      <c r="I62" s="76" t="s">
        <v>88</v>
      </c>
      <c r="J62" s="77"/>
      <c r="K62" s="77" t="s">
        <v>88</v>
      </c>
      <c r="L62" s="77"/>
      <c r="M62" s="76" t="s">
        <v>88</v>
      </c>
      <c r="N62" s="77"/>
      <c r="O62" s="77" t="s">
        <v>88</v>
      </c>
      <c r="P62" s="183"/>
      <c r="Q62" s="76" t="s">
        <v>88</v>
      </c>
      <c r="R62" s="77"/>
      <c r="S62" s="77" t="s">
        <v>88</v>
      </c>
      <c r="T62" s="211"/>
      <c r="U62" s="76" t="s">
        <v>88</v>
      </c>
      <c r="V62" s="220"/>
      <c r="W62" s="77" t="s">
        <v>88</v>
      </c>
      <c r="X62" s="579"/>
      <c r="Y62" s="77">
        <v>10.903493776855566</v>
      </c>
      <c r="Z62" s="77"/>
      <c r="AA62" s="77">
        <v>11.904620199764036</v>
      </c>
      <c r="AB62" s="220"/>
      <c r="AC62" s="81">
        <v>13.874749805648676</v>
      </c>
      <c r="AD62" s="49"/>
      <c r="AE62" s="78">
        <v>15.466623104049548</v>
      </c>
      <c r="AF62" s="470"/>
      <c r="AG62" s="81">
        <v>16.549617663823792</v>
      </c>
      <c r="AH62" s="470"/>
      <c r="AI62" s="78">
        <v>17.71973444749186</v>
      </c>
      <c r="AJ62" s="78"/>
      <c r="AK62" s="943">
        <v>18.83974191623466</v>
      </c>
      <c r="AL62" s="538"/>
    </row>
    <row r="63" spans="1:38" ht="19.5" customHeight="1">
      <c r="A63" s="47"/>
      <c r="B63" s="53" t="s">
        <v>77</v>
      </c>
      <c r="C63" s="82">
        <v>4.32409456414108</v>
      </c>
      <c r="D63" s="83" t="s">
        <v>5</v>
      </c>
      <c r="E63" s="79">
        <v>6.040885752510367</v>
      </c>
      <c r="F63" s="179" t="s">
        <v>5</v>
      </c>
      <c r="G63" s="80">
        <v>7.72488807998972</v>
      </c>
      <c r="H63" s="179" t="s">
        <v>5</v>
      </c>
      <c r="I63" s="79">
        <v>8.990886272078928</v>
      </c>
      <c r="J63" s="180" t="s">
        <v>5</v>
      </c>
      <c r="K63" s="80">
        <v>10.252345442005117</v>
      </c>
      <c r="L63" s="180" t="s">
        <v>5</v>
      </c>
      <c r="M63" s="221">
        <v>11.445242809849294</v>
      </c>
      <c r="N63" s="222" t="s">
        <v>5</v>
      </c>
      <c r="O63" s="223">
        <v>13.138003811178098</v>
      </c>
      <c r="P63" s="224" t="s">
        <v>5</v>
      </c>
      <c r="Q63" s="221">
        <v>14.566210753787423</v>
      </c>
      <c r="R63" s="222" t="s">
        <v>5</v>
      </c>
      <c r="S63" s="223">
        <v>16.276665370693262</v>
      </c>
      <c r="T63" s="224" t="s">
        <v>5</v>
      </c>
      <c r="U63" s="221">
        <v>17.8</v>
      </c>
      <c r="V63" s="228" t="s">
        <v>5</v>
      </c>
      <c r="W63" s="223">
        <v>18.48409688371276</v>
      </c>
      <c r="X63" s="582" t="s">
        <v>5</v>
      </c>
      <c r="Y63" s="223">
        <v>19.12</v>
      </c>
      <c r="Z63" s="222" t="s">
        <v>5</v>
      </c>
      <c r="AA63" s="223">
        <v>17.919428269795766</v>
      </c>
      <c r="AB63" s="228" t="s">
        <v>5</v>
      </c>
      <c r="AC63" s="76">
        <v>17.36236456144776</v>
      </c>
      <c r="AD63" s="41" t="s">
        <v>5</v>
      </c>
      <c r="AE63" s="77">
        <v>17.094224450714616</v>
      </c>
      <c r="AF63" s="829" t="s">
        <v>5</v>
      </c>
      <c r="AG63" s="76">
        <v>17.585439198902918</v>
      </c>
      <c r="AH63" s="829" t="s">
        <v>5</v>
      </c>
      <c r="AI63" s="77">
        <v>18.132590753442134</v>
      </c>
      <c r="AJ63" s="77" t="s">
        <v>5</v>
      </c>
      <c r="AK63" s="942">
        <v>19.42991479601024</v>
      </c>
      <c r="AL63" s="918" t="s">
        <v>5</v>
      </c>
    </row>
    <row r="64" spans="1:38" ht="6" customHeight="1" thickBot="1">
      <c r="A64" s="8"/>
      <c r="B64" s="54"/>
      <c r="C64" s="55"/>
      <c r="D64" s="84"/>
      <c r="E64" s="186"/>
      <c r="F64" s="255"/>
      <c r="G64" s="84"/>
      <c r="H64" s="187"/>
      <c r="I64" s="188"/>
      <c r="J64" s="85"/>
      <c r="K64" s="85"/>
      <c r="L64" s="85"/>
      <c r="M64" s="188"/>
      <c r="N64" s="85"/>
      <c r="O64" s="85"/>
      <c r="P64" s="189"/>
      <c r="Q64" s="188"/>
      <c r="R64" s="85"/>
      <c r="S64" s="85"/>
      <c r="T64" s="214"/>
      <c r="U64" s="188"/>
      <c r="V64" s="54"/>
      <c r="W64" s="85" t="s">
        <v>7</v>
      </c>
      <c r="X64" s="583"/>
      <c r="Y64" s="85" t="s">
        <v>7</v>
      </c>
      <c r="Z64" s="85"/>
      <c r="AA64" s="85"/>
      <c r="AB64" s="54"/>
      <c r="AC64" s="476"/>
      <c r="AD64" s="311"/>
      <c r="AE64" s="311"/>
      <c r="AF64" s="311"/>
      <c r="AG64" s="476"/>
      <c r="AH64" s="311"/>
      <c r="AI64" s="311"/>
      <c r="AJ64" s="311"/>
      <c r="AK64" s="476"/>
      <c r="AL64" s="478"/>
    </row>
    <row r="65" spans="1:23" ht="14.25" customHeight="1" hidden="1">
      <c r="A65" s="25"/>
      <c r="B65" s="56"/>
      <c r="C65" s="57"/>
      <c r="D65" s="57"/>
      <c r="E65" s="86"/>
      <c r="F65" s="86"/>
      <c r="G65" s="57"/>
      <c r="H65" s="57"/>
      <c r="I65" s="26"/>
      <c r="J65" s="26"/>
      <c r="K65" s="26"/>
      <c r="L65" s="26"/>
      <c r="M65" s="26"/>
      <c r="N65" s="26"/>
      <c r="O65" s="26"/>
      <c r="P65" s="26"/>
      <c r="Q65" s="26"/>
      <c r="R65" s="26"/>
      <c r="S65" s="26"/>
      <c r="T65" s="56"/>
      <c r="V65" s="1" t="e">
        <f>(P65-O65)/O65</f>
        <v>#DIV/0!</v>
      </c>
      <c r="W65" s="226">
        <f>7!F65</f>
        <v>0</v>
      </c>
    </row>
    <row r="66" spans="1:23" ht="3.75" customHeight="1">
      <c r="A66" s="6"/>
      <c r="B66" s="6"/>
      <c r="C66" s="6"/>
      <c r="D66" s="6"/>
      <c r="E66" s="6"/>
      <c r="F66" s="6"/>
      <c r="G66" s="6"/>
      <c r="H66" s="6"/>
      <c r="I66" s="6"/>
      <c r="J66" s="6"/>
      <c r="K66" s="6"/>
      <c r="L66" s="6"/>
      <c r="M66" s="6"/>
      <c r="N66" s="6"/>
      <c r="O66" s="6"/>
      <c r="P66" s="6"/>
      <c r="Q66" s="6"/>
      <c r="R66" s="6"/>
      <c r="S66" s="6"/>
      <c r="T66" s="6"/>
      <c r="W66" s="226" t="s">
        <v>7</v>
      </c>
    </row>
    <row r="67" spans="1:28" ht="18" customHeight="1">
      <c r="A67" s="166" t="s">
        <v>342</v>
      </c>
      <c r="B67" s="166"/>
      <c r="C67" s="166"/>
      <c r="D67" s="166"/>
      <c r="E67" s="166"/>
      <c r="F67" s="166"/>
      <c r="G67" s="166"/>
      <c r="H67" s="166"/>
      <c r="I67" s="166"/>
      <c r="J67" s="166"/>
      <c r="K67" s="166"/>
      <c r="L67" s="166"/>
      <c r="M67" s="166"/>
      <c r="N67" s="166"/>
      <c r="O67" s="166"/>
      <c r="P67" s="166"/>
      <c r="Q67" s="166"/>
      <c r="R67" s="166"/>
      <c r="S67" s="166"/>
      <c r="T67" s="166"/>
      <c r="U67" s="7"/>
      <c r="V67" s="7"/>
      <c r="W67" s="665"/>
      <c r="X67" s="666"/>
      <c r="Y67" s="666"/>
      <c r="Z67" s="666"/>
      <c r="AA67" s="666"/>
      <c r="AB67" s="666"/>
    </row>
    <row r="68" spans="1:28" ht="3.75" customHeight="1">
      <c r="A68" s="166"/>
      <c r="B68" s="166"/>
      <c r="C68" s="166"/>
      <c r="D68" s="166"/>
      <c r="E68" s="166"/>
      <c r="F68" s="166"/>
      <c r="G68" s="166"/>
      <c r="H68" s="166"/>
      <c r="I68" s="166"/>
      <c r="J68" s="166"/>
      <c r="K68" s="166"/>
      <c r="L68" s="166"/>
      <c r="M68" s="166"/>
      <c r="N68" s="166"/>
      <c r="O68" s="166"/>
      <c r="P68" s="166"/>
      <c r="Q68" s="166"/>
      <c r="R68" s="166"/>
      <c r="S68" s="166"/>
      <c r="T68" s="166"/>
      <c r="U68" s="7"/>
      <c r="V68" s="7"/>
      <c r="W68" s="665"/>
      <c r="X68" s="666"/>
      <c r="Y68" s="666"/>
      <c r="Z68" s="666"/>
      <c r="AA68" s="666"/>
      <c r="AB68" s="666"/>
    </row>
    <row r="69" spans="1:36" ht="31.5" customHeight="1">
      <c r="A69" s="1161" t="s">
        <v>231</v>
      </c>
      <c r="B69" s="1162"/>
      <c r="C69" s="1162"/>
      <c r="D69" s="1162"/>
      <c r="E69" s="1162"/>
      <c r="F69" s="1162"/>
      <c r="G69" s="1162"/>
      <c r="H69" s="1162"/>
      <c r="I69" s="1162"/>
      <c r="J69" s="1162"/>
      <c r="K69" s="1162"/>
      <c r="L69" s="1162"/>
      <c r="M69" s="1162"/>
      <c r="N69" s="1162"/>
      <c r="O69" s="1162"/>
      <c r="P69" s="1162"/>
      <c r="Q69" s="1162"/>
      <c r="R69" s="1162"/>
      <c r="S69" s="1162"/>
      <c r="T69" s="1162"/>
      <c r="U69" s="1163"/>
      <c r="V69" s="1163"/>
      <c r="W69" s="1164"/>
      <c r="X69" s="1164"/>
      <c r="Y69" s="1164"/>
      <c r="Z69" s="1164"/>
      <c r="AA69" s="1164"/>
      <c r="AB69" s="1164"/>
      <c r="AC69" s="1038"/>
      <c r="AD69" s="1038"/>
      <c r="AE69" s="1038"/>
      <c r="AF69" s="1038"/>
      <c r="AG69" s="1038"/>
      <c r="AH69" s="1038"/>
      <c r="AI69" s="1038"/>
      <c r="AJ69" s="1038"/>
    </row>
    <row r="70" ht="3" customHeight="1">
      <c r="A70" s="59"/>
    </row>
    <row r="71" ht="15" customHeight="1">
      <c r="A71" s="59"/>
    </row>
    <row r="72" spans="2:20" ht="3" customHeight="1">
      <c r="B72" s="1010"/>
      <c r="C72" s="1010"/>
      <c r="D72" s="1010"/>
      <c r="E72" s="1010"/>
      <c r="F72" s="1010"/>
      <c r="G72" s="1010"/>
      <c r="H72" s="1010"/>
      <c r="I72" s="1010"/>
      <c r="J72" s="1010"/>
      <c r="K72" s="1010"/>
      <c r="L72" s="1010"/>
      <c r="M72" s="1010"/>
      <c r="N72" s="1010"/>
      <c r="O72" s="1010"/>
      <c r="P72" s="1010"/>
      <c r="Q72" s="1010"/>
      <c r="R72" s="1010"/>
      <c r="S72" s="1010"/>
      <c r="T72" s="1010"/>
    </row>
  </sheetData>
  <mergeCells count="32">
    <mergeCell ref="C4:D4"/>
    <mergeCell ref="E4:H4"/>
    <mergeCell ref="AA5:AB5"/>
    <mergeCell ref="G5:H5"/>
    <mergeCell ref="B72:T72"/>
    <mergeCell ref="Q5:R5"/>
    <mergeCell ref="S5:T5"/>
    <mergeCell ref="M5:N5"/>
    <mergeCell ref="I5:J5"/>
    <mergeCell ref="K5:L5"/>
    <mergeCell ref="B4:B5"/>
    <mergeCell ref="E5:F5"/>
    <mergeCell ref="A69:AJ69"/>
    <mergeCell ref="AG4:AJ4"/>
    <mergeCell ref="AI5:AJ5"/>
    <mergeCell ref="W5:X5"/>
    <mergeCell ref="M4:P4"/>
    <mergeCell ref="I4:L4"/>
    <mergeCell ref="Q4:T4"/>
    <mergeCell ref="U4:X4"/>
    <mergeCell ref="AG5:AH5"/>
    <mergeCell ref="AC5:AD5"/>
    <mergeCell ref="AK4:AL4"/>
    <mergeCell ref="AK5:AL5"/>
    <mergeCell ref="A1:AL1"/>
    <mergeCell ref="A2:AL2"/>
    <mergeCell ref="AE5:AF5"/>
    <mergeCell ref="AC4:AF4"/>
    <mergeCell ref="C5:D5"/>
    <mergeCell ref="O5:P5"/>
    <mergeCell ref="U5:V5"/>
    <mergeCell ref="Y5:Z5"/>
  </mergeCells>
  <printOptions horizontalCentered="1"/>
  <pageMargins left="0.6" right="0.6" top="0.5" bottom="0.5" header="0" footer="0"/>
  <pageSetup fitToHeight="1" fitToWidth="1" horizontalDpi="600" verticalDpi="600" orientation="portrait" scale="70" r:id="rId1"/>
  <headerFooter alignWithMargins="0">
    <oddFooter xml:space="preserve">&amp;R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71"/>
  <sheetViews>
    <sheetView workbookViewId="0" topLeftCell="A1">
      <selection activeCell="A1" sqref="A1:S1"/>
    </sheetView>
  </sheetViews>
  <sheetFormatPr defaultColWidth="9.140625" defaultRowHeight="12.75"/>
  <cols>
    <col min="1" max="1" width="19.421875" style="59" customWidth="1"/>
    <col min="2" max="4" width="11.7109375" style="68" hidden="1" customWidth="1"/>
    <col min="5" max="5" width="11.7109375" style="68" customWidth="1"/>
    <col min="6" max="6" width="11.7109375" style="59" hidden="1" customWidth="1"/>
    <col min="7" max="7" width="11.7109375" style="59" customWidth="1"/>
    <col min="8" max="8" width="11.7109375" style="59" hidden="1" customWidth="1"/>
    <col min="9" max="9" width="11.7109375" style="59" customWidth="1"/>
    <col min="10" max="10" width="12.7109375" style="59" hidden="1" customWidth="1"/>
    <col min="11" max="11" width="12.7109375" style="59" customWidth="1"/>
    <col min="12" max="12" width="12.7109375" style="59" hidden="1" customWidth="1"/>
    <col min="13" max="13" width="14.421875" style="59" customWidth="1"/>
    <col min="14" max="14" width="13.140625" style="59" hidden="1" customWidth="1"/>
    <col min="15" max="19" width="13.140625" style="59" customWidth="1"/>
    <col min="20" max="21" width="10.140625" style="59" bestFit="1" customWidth="1"/>
    <col min="22" max="22" width="12.8515625" style="59" customWidth="1"/>
    <col min="23" max="23" width="9.140625" style="59" customWidth="1"/>
    <col min="24" max="24" width="10.140625" style="59" bestFit="1" customWidth="1"/>
    <col min="25" max="16384" width="9.140625" style="59" customWidth="1"/>
  </cols>
  <sheetData>
    <row r="1" spans="1:19" ht="18" customHeight="1">
      <c r="A1" s="1169" t="s">
        <v>86</v>
      </c>
      <c r="B1" s="1170"/>
      <c r="C1" s="1170"/>
      <c r="D1" s="1170"/>
      <c r="E1" s="1170"/>
      <c r="F1" s="1170"/>
      <c r="G1" s="1170"/>
      <c r="H1" s="1170"/>
      <c r="I1" s="1170"/>
      <c r="J1" s="1170"/>
      <c r="K1" s="1170"/>
      <c r="L1" s="1170"/>
      <c r="M1" s="1110"/>
      <c r="N1" s="1110"/>
      <c r="O1" s="1020"/>
      <c r="P1" s="1020"/>
      <c r="Q1" s="1020"/>
      <c r="R1" s="1020"/>
      <c r="S1" s="1020"/>
    </row>
    <row r="2" spans="1:19" ht="18.75">
      <c r="A2" s="1171" t="s">
        <v>78</v>
      </c>
      <c r="B2" s="1020"/>
      <c r="C2" s="1020"/>
      <c r="D2" s="1020"/>
      <c r="E2" s="1020"/>
      <c r="F2" s="1020"/>
      <c r="G2" s="1020"/>
      <c r="H2" s="1020"/>
      <c r="I2" s="1020"/>
      <c r="J2" s="1020"/>
      <c r="K2" s="1020"/>
      <c r="L2" s="1020"/>
      <c r="M2" s="1020"/>
      <c r="N2" s="1020"/>
      <c r="O2" s="1020"/>
      <c r="P2" s="1020"/>
      <c r="Q2" s="1020"/>
      <c r="R2" s="1020"/>
      <c r="S2" s="1020"/>
    </row>
    <row r="3" spans="1:19" ht="6" customHeight="1" thickBot="1">
      <c r="A3" s="219"/>
      <c r="B3" s="219"/>
      <c r="C3" s="219"/>
      <c r="D3" s="219"/>
      <c r="E3" s="219"/>
      <c r="F3" s="219"/>
      <c r="G3" s="219"/>
      <c r="H3" s="219"/>
      <c r="I3" s="219"/>
      <c r="J3" s="219"/>
      <c r="K3" s="219"/>
      <c r="L3" s="104"/>
      <c r="M3" s="104"/>
      <c r="N3" s="104"/>
      <c r="O3" s="104"/>
      <c r="P3" s="104"/>
      <c r="Q3" s="104"/>
      <c r="R3" s="104"/>
      <c r="S3" s="104"/>
    </row>
    <row r="4" spans="1:20" ht="16.5" customHeight="1">
      <c r="A4" s="1183" t="s">
        <v>23</v>
      </c>
      <c r="B4" s="710">
        <v>1999</v>
      </c>
      <c r="C4" s="1180">
        <v>2000</v>
      </c>
      <c r="D4" s="1181"/>
      <c r="E4" s="1180">
        <v>2001</v>
      </c>
      <c r="F4" s="1181"/>
      <c r="G4" s="1180">
        <v>2002</v>
      </c>
      <c r="H4" s="1181"/>
      <c r="I4" s="1172">
        <v>2003</v>
      </c>
      <c r="J4" s="1182"/>
      <c r="K4" s="1172">
        <v>2004</v>
      </c>
      <c r="L4" s="1152"/>
      <c r="M4" s="1176">
        <v>2005</v>
      </c>
      <c r="N4" s="1017"/>
      <c r="O4" s="1177">
        <v>2006</v>
      </c>
      <c r="P4" s="1178"/>
      <c r="Q4" s="1172">
        <v>2007</v>
      </c>
      <c r="R4" s="1173"/>
      <c r="S4" s="947">
        <v>2008</v>
      </c>
      <c r="T4" s="104"/>
    </row>
    <row r="5" spans="1:22" ht="16.5" customHeight="1">
      <c r="A5" s="1184"/>
      <c r="B5" s="711" t="s">
        <v>92</v>
      </c>
      <c r="C5" s="621" t="s">
        <v>93</v>
      </c>
      <c r="D5" s="622" t="s">
        <v>92</v>
      </c>
      <c r="E5" s="621" t="s">
        <v>93</v>
      </c>
      <c r="F5" s="718" t="s">
        <v>92</v>
      </c>
      <c r="G5" s="621" t="s">
        <v>93</v>
      </c>
      <c r="H5" s="622" t="s">
        <v>92</v>
      </c>
      <c r="I5" s="621" t="s">
        <v>93</v>
      </c>
      <c r="J5" s="622" t="s">
        <v>92</v>
      </c>
      <c r="K5" s="621" t="s">
        <v>93</v>
      </c>
      <c r="L5" s="623" t="s">
        <v>92</v>
      </c>
      <c r="M5" s="692" t="s">
        <v>93</v>
      </c>
      <c r="N5" s="783" t="s">
        <v>92</v>
      </c>
      <c r="O5" s="832" t="s">
        <v>93</v>
      </c>
      <c r="P5" s="865" t="s">
        <v>92</v>
      </c>
      <c r="Q5" s="901" t="s">
        <v>93</v>
      </c>
      <c r="R5" s="944" t="s">
        <v>92</v>
      </c>
      <c r="S5" s="948" t="s">
        <v>93</v>
      </c>
      <c r="T5" s="218"/>
      <c r="U5" s="218"/>
      <c r="V5" s="218"/>
    </row>
    <row r="6" spans="1:22" ht="16.5" customHeight="1">
      <c r="A6" s="106" t="s">
        <v>24</v>
      </c>
      <c r="B6" s="715">
        <v>131357</v>
      </c>
      <c r="C6" s="240">
        <v>78525</v>
      </c>
      <c r="D6" s="241">
        <v>104933</v>
      </c>
      <c r="E6" s="240">
        <v>121059</v>
      </c>
      <c r="F6" s="241">
        <v>117159</v>
      </c>
      <c r="G6" s="240">
        <v>118721</v>
      </c>
      <c r="H6" s="241">
        <v>215962</v>
      </c>
      <c r="I6" s="240">
        <v>265556</v>
      </c>
      <c r="J6" s="241">
        <v>302911</v>
      </c>
      <c r="K6" s="242">
        <v>365060</v>
      </c>
      <c r="L6" s="575">
        <v>369923</v>
      </c>
      <c r="M6" s="689" t="s">
        <v>253</v>
      </c>
      <c r="N6" s="745" t="s">
        <v>882</v>
      </c>
      <c r="O6" s="833" t="s">
        <v>883</v>
      </c>
      <c r="P6" s="866" t="s">
        <v>884</v>
      </c>
      <c r="Q6" s="899" t="s">
        <v>885</v>
      </c>
      <c r="R6" s="945" t="s">
        <v>886</v>
      </c>
      <c r="S6" s="949" t="s">
        <v>683</v>
      </c>
      <c r="V6" s="66"/>
    </row>
    <row r="7" spans="1:22" ht="16.5" customHeight="1">
      <c r="A7" s="106" t="s">
        <v>25</v>
      </c>
      <c r="B7" s="715" t="s">
        <v>79</v>
      </c>
      <c r="C7" s="242" t="s">
        <v>79</v>
      </c>
      <c r="D7" s="241" t="s">
        <v>79</v>
      </c>
      <c r="E7" s="242" t="s">
        <v>79</v>
      </c>
      <c r="F7" s="241" t="s">
        <v>79</v>
      </c>
      <c r="G7" s="242" t="s">
        <v>79</v>
      </c>
      <c r="H7" s="241" t="s">
        <v>79</v>
      </c>
      <c r="I7" s="242" t="s">
        <v>79</v>
      </c>
      <c r="J7" s="241" t="s">
        <v>79</v>
      </c>
      <c r="K7" s="242" t="s">
        <v>79</v>
      </c>
      <c r="L7" s="575" t="s">
        <v>79</v>
      </c>
      <c r="M7" s="689" t="s">
        <v>88</v>
      </c>
      <c r="N7" s="745" t="s">
        <v>88</v>
      </c>
      <c r="O7" s="833" t="s">
        <v>887</v>
      </c>
      <c r="P7" s="846" t="s">
        <v>88</v>
      </c>
      <c r="Q7" s="833" t="s">
        <v>88</v>
      </c>
      <c r="R7" s="745" t="s">
        <v>88</v>
      </c>
      <c r="S7" s="950" t="s">
        <v>88</v>
      </c>
      <c r="V7" s="66"/>
    </row>
    <row r="8" spans="1:22" ht="16.5" customHeight="1">
      <c r="A8" s="106" t="s">
        <v>122</v>
      </c>
      <c r="B8" s="715">
        <v>0</v>
      </c>
      <c r="C8" s="242">
        <v>0</v>
      </c>
      <c r="D8" s="241">
        <v>0</v>
      </c>
      <c r="E8" s="242">
        <v>0</v>
      </c>
      <c r="F8" s="241">
        <v>0</v>
      </c>
      <c r="G8" s="242">
        <v>0</v>
      </c>
      <c r="H8" s="241">
        <v>0</v>
      </c>
      <c r="I8" s="242">
        <v>0</v>
      </c>
      <c r="J8" s="241">
        <v>0</v>
      </c>
      <c r="K8" s="242">
        <v>0</v>
      </c>
      <c r="L8" s="575">
        <v>0</v>
      </c>
      <c r="M8" s="689">
        <v>0</v>
      </c>
      <c r="N8" s="745" t="s">
        <v>684</v>
      </c>
      <c r="O8" s="833" t="s">
        <v>684</v>
      </c>
      <c r="P8" s="846" t="s">
        <v>684</v>
      </c>
      <c r="Q8" s="833" t="s">
        <v>684</v>
      </c>
      <c r="R8" s="745" t="s">
        <v>684</v>
      </c>
      <c r="S8" s="950" t="s">
        <v>684</v>
      </c>
      <c r="V8" s="66"/>
    </row>
    <row r="9" spans="1:22" ht="16.5" customHeight="1">
      <c r="A9" s="106" t="s">
        <v>26</v>
      </c>
      <c r="B9" s="715" t="s">
        <v>79</v>
      </c>
      <c r="C9" s="242">
        <v>155657</v>
      </c>
      <c r="D9" s="241">
        <v>165597</v>
      </c>
      <c r="E9" s="242">
        <v>231777</v>
      </c>
      <c r="F9" s="241">
        <v>310517</v>
      </c>
      <c r="G9" s="242">
        <v>354592</v>
      </c>
      <c r="H9" s="241">
        <v>400080</v>
      </c>
      <c r="I9" s="242">
        <v>519128</v>
      </c>
      <c r="J9" s="241">
        <v>707477</v>
      </c>
      <c r="K9" s="242">
        <v>814194</v>
      </c>
      <c r="L9" s="575">
        <v>792272</v>
      </c>
      <c r="M9" s="689" t="s">
        <v>238</v>
      </c>
      <c r="N9" s="745" t="s">
        <v>888</v>
      </c>
      <c r="O9" s="833" t="s">
        <v>889</v>
      </c>
      <c r="P9" s="846" t="s">
        <v>890</v>
      </c>
      <c r="Q9" s="833" t="s">
        <v>891</v>
      </c>
      <c r="R9" s="745" t="s">
        <v>892</v>
      </c>
      <c r="S9" s="950" t="s">
        <v>688</v>
      </c>
      <c r="V9" s="66"/>
    </row>
    <row r="10" spans="1:22" ht="16.5" customHeight="1">
      <c r="A10" s="107" t="s">
        <v>27</v>
      </c>
      <c r="B10" s="716" t="s">
        <v>79</v>
      </c>
      <c r="C10" s="243" t="s">
        <v>79</v>
      </c>
      <c r="D10" s="244" t="s">
        <v>79</v>
      </c>
      <c r="E10" s="243" t="s">
        <v>79</v>
      </c>
      <c r="F10" s="244" t="s">
        <v>79</v>
      </c>
      <c r="G10" s="243" t="s">
        <v>79</v>
      </c>
      <c r="H10" s="244">
        <v>144411</v>
      </c>
      <c r="I10" s="243" t="s">
        <v>79</v>
      </c>
      <c r="J10" s="244">
        <v>146513</v>
      </c>
      <c r="K10" s="243">
        <v>162996</v>
      </c>
      <c r="L10" s="576">
        <v>151118</v>
      </c>
      <c r="M10" s="690" t="s">
        <v>251</v>
      </c>
      <c r="N10" s="784" t="s">
        <v>893</v>
      </c>
      <c r="O10" s="834" t="s">
        <v>894</v>
      </c>
      <c r="P10" s="867" t="s">
        <v>895</v>
      </c>
      <c r="Q10" s="834" t="s">
        <v>896</v>
      </c>
      <c r="R10" s="784" t="s">
        <v>897</v>
      </c>
      <c r="S10" s="952" t="s">
        <v>692</v>
      </c>
      <c r="V10" s="66"/>
    </row>
    <row r="11" spans="1:22" ht="16.5" customHeight="1">
      <c r="A11" s="106" t="s">
        <v>28</v>
      </c>
      <c r="B11" s="715">
        <v>1027200</v>
      </c>
      <c r="C11" s="240">
        <v>1317414</v>
      </c>
      <c r="D11" s="241">
        <v>1498146</v>
      </c>
      <c r="E11" s="240">
        <v>1668232</v>
      </c>
      <c r="F11" s="241">
        <v>2003404</v>
      </c>
      <c r="G11" s="240">
        <v>2158878</v>
      </c>
      <c r="H11" s="241">
        <v>2705851</v>
      </c>
      <c r="I11" s="240">
        <v>3046959</v>
      </c>
      <c r="J11" s="241">
        <v>3422373</v>
      </c>
      <c r="K11" s="242">
        <v>3774501</v>
      </c>
      <c r="L11" s="575">
        <v>3905815</v>
      </c>
      <c r="M11" s="689" t="s">
        <v>200</v>
      </c>
      <c r="N11" s="745" t="s">
        <v>898</v>
      </c>
      <c r="O11" s="833" t="s">
        <v>899</v>
      </c>
      <c r="P11" s="846" t="s">
        <v>900</v>
      </c>
      <c r="Q11" s="833" t="s">
        <v>901</v>
      </c>
      <c r="R11" s="745" t="s">
        <v>902</v>
      </c>
      <c r="S11" s="950" t="s">
        <v>696</v>
      </c>
      <c r="V11" s="66"/>
    </row>
    <row r="12" spans="1:22" ht="16.5" customHeight="1">
      <c r="A12" s="106" t="s">
        <v>29</v>
      </c>
      <c r="B12" s="715">
        <v>141135</v>
      </c>
      <c r="C12" s="242">
        <v>204608</v>
      </c>
      <c r="D12" s="241">
        <v>286955</v>
      </c>
      <c r="E12" s="242">
        <v>325983</v>
      </c>
      <c r="F12" s="241">
        <v>391257</v>
      </c>
      <c r="G12" s="242">
        <v>434125</v>
      </c>
      <c r="H12" s="241">
        <v>482014</v>
      </c>
      <c r="I12" s="242">
        <v>495007</v>
      </c>
      <c r="J12" s="241">
        <v>505772</v>
      </c>
      <c r="K12" s="242">
        <v>498583</v>
      </c>
      <c r="L12" s="575">
        <v>473193</v>
      </c>
      <c r="M12" s="689" t="s">
        <v>239</v>
      </c>
      <c r="N12" s="745" t="s">
        <v>903</v>
      </c>
      <c r="O12" s="833" t="s">
        <v>904</v>
      </c>
      <c r="P12" s="846" t="s">
        <v>905</v>
      </c>
      <c r="Q12" s="833" t="s">
        <v>906</v>
      </c>
      <c r="R12" s="745" t="s">
        <v>907</v>
      </c>
      <c r="S12" s="950" t="s">
        <v>700</v>
      </c>
      <c r="V12" s="66"/>
    </row>
    <row r="13" spans="1:22" ht="16.5" customHeight="1">
      <c r="A13" s="106" t="s">
        <v>30</v>
      </c>
      <c r="B13" s="715">
        <v>86385</v>
      </c>
      <c r="C13" s="242">
        <v>136086</v>
      </c>
      <c r="D13" s="241">
        <v>154349</v>
      </c>
      <c r="E13" s="242">
        <v>164379</v>
      </c>
      <c r="F13" s="241">
        <v>187450</v>
      </c>
      <c r="G13" s="242">
        <v>222815</v>
      </c>
      <c r="H13" s="241">
        <v>236462</v>
      </c>
      <c r="I13" s="242">
        <v>234372</v>
      </c>
      <c r="J13" s="241">
        <v>242643</v>
      </c>
      <c r="K13" s="242">
        <v>272385</v>
      </c>
      <c r="L13" s="575">
        <v>300221</v>
      </c>
      <c r="M13" s="689" t="s">
        <v>201</v>
      </c>
      <c r="N13" s="745" t="s">
        <v>908</v>
      </c>
      <c r="O13" s="833" t="s">
        <v>909</v>
      </c>
      <c r="P13" s="846" t="s">
        <v>910</v>
      </c>
      <c r="Q13" s="833" t="s">
        <v>911</v>
      </c>
      <c r="R13" s="745" t="s">
        <v>912</v>
      </c>
      <c r="S13" s="950" t="s">
        <v>704</v>
      </c>
      <c r="V13" s="66"/>
    </row>
    <row r="14" spans="1:22" ht="16.5" customHeight="1">
      <c r="A14" s="106" t="s">
        <v>31</v>
      </c>
      <c r="B14" s="715" t="s">
        <v>79</v>
      </c>
      <c r="C14" s="242" t="s">
        <v>79</v>
      </c>
      <c r="D14" s="241" t="s">
        <v>79</v>
      </c>
      <c r="E14" s="242">
        <v>0</v>
      </c>
      <c r="F14" s="241">
        <v>0</v>
      </c>
      <c r="G14" s="242" t="s">
        <v>79</v>
      </c>
      <c r="H14" s="241" t="s">
        <v>79</v>
      </c>
      <c r="I14" s="242">
        <v>53473</v>
      </c>
      <c r="J14" s="241">
        <v>71230</v>
      </c>
      <c r="K14" s="242">
        <v>92810</v>
      </c>
      <c r="L14" s="575">
        <v>95464</v>
      </c>
      <c r="M14" s="689" t="s">
        <v>254</v>
      </c>
      <c r="N14" s="745" t="s">
        <v>913</v>
      </c>
      <c r="O14" s="833" t="s">
        <v>914</v>
      </c>
      <c r="P14" s="846" t="s">
        <v>915</v>
      </c>
      <c r="Q14" s="833" t="s">
        <v>916</v>
      </c>
      <c r="R14" s="745" t="s">
        <v>917</v>
      </c>
      <c r="S14" s="950" t="s">
        <v>708</v>
      </c>
      <c r="V14" s="66"/>
    </row>
    <row r="15" spans="1:22" ht="16.5" customHeight="1">
      <c r="A15" s="107" t="s">
        <v>32</v>
      </c>
      <c r="B15" s="716">
        <v>77865</v>
      </c>
      <c r="C15" s="243">
        <v>72696</v>
      </c>
      <c r="D15" s="244">
        <v>94850</v>
      </c>
      <c r="E15" s="243">
        <v>124630</v>
      </c>
      <c r="F15" s="244">
        <v>126461</v>
      </c>
      <c r="G15" s="243">
        <v>161114</v>
      </c>
      <c r="H15" s="244">
        <v>160174</v>
      </c>
      <c r="I15" s="243">
        <v>174584</v>
      </c>
      <c r="J15" s="244">
        <v>180680</v>
      </c>
      <c r="K15" s="243">
        <v>215421</v>
      </c>
      <c r="L15" s="576">
        <v>211752</v>
      </c>
      <c r="M15" s="690" t="s">
        <v>255</v>
      </c>
      <c r="N15" s="784" t="s">
        <v>918</v>
      </c>
      <c r="O15" s="834" t="s">
        <v>919</v>
      </c>
      <c r="P15" s="867" t="s">
        <v>920</v>
      </c>
      <c r="Q15" s="834" t="s">
        <v>921</v>
      </c>
      <c r="R15" s="784" t="s">
        <v>922</v>
      </c>
      <c r="S15" s="952" t="s">
        <v>712</v>
      </c>
      <c r="V15" s="66"/>
    </row>
    <row r="16" spans="1:22" ht="16.5" customHeight="1">
      <c r="A16" s="106" t="s">
        <v>33</v>
      </c>
      <c r="B16" s="715">
        <v>681382</v>
      </c>
      <c r="C16" s="240">
        <v>670714</v>
      </c>
      <c r="D16" s="241">
        <v>718157</v>
      </c>
      <c r="E16" s="240">
        <v>864892</v>
      </c>
      <c r="F16" s="241">
        <v>866809</v>
      </c>
      <c r="G16" s="240">
        <v>1035417</v>
      </c>
      <c r="H16" s="241">
        <v>1509299</v>
      </c>
      <c r="I16" s="240">
        <v>1552996</v>
      </c>
      <c r="J16" s="241">
        <v>1576562</v>
      </c>
      <c r="K16" s="242">
        <v>1785001</v>
      </c>
      <c r="L16" s="575">
        <v>1818671</v>
      </c>
      <c r="M16" s="689" t="s">
        <v>256</v>
      </c>
      <c r="N16" s="745" t="s">
        <v>923</v>
      </c>
      <c r="O16" s="833" t="s">
        <v>924</v>
      </c>
      <c r="P16" s="846" t="s">
        <v>925</v>
      </c>
      <c r="Q16" s="833" t="s">
        <v>926</v>
      </c>
      <c r="R16" s="745" t="s">
        <v>927</v>
      </c>
      <c r="S16" s="950" t="s">
        <v>716</v>
      </c>
      <c r="V16" s="66"/>
    </row>
    <row r="17" spans="1:22" ht="16.5" customHeight="1">
      <c r="A17" s="106" t="s">
        <v>34</v>
      </c>
      <c r="B17" s="715">
        <v>254672</v>
      </c>
      <c r="C17" s="242">
        <v>327881</v>
      </c>
      <c r="D17" s="241">
        <v>462392</v>
      </c>
      <c r="E17" s="242">
        <v>515730</v>
      </c>
      <c r="F17" s="241">
        <v>600087</v>
      </c>
      <c r="G17" s="242">
        <v>704651</v>
      </c>
      <c r="H17" s="241">
        <v>807935</v>
      </c>
      <c r="I17" s="242">
        <v>861156</v>
      </c>
      <c r="J17" s="241">
        <v>913567</v>
      </c>
      <c r="K17" s="242">
        <v>977358</v>
      </c>
      <c r="L17" s="575">
        <v>1002671</v>
      </c>
      <c r="M17" s="689" t="s">
        <v>257</v>
      </c>
      <c r="N17" s="745" t="s">
        <v>928</v>
      </c>
      <c r="O17" s="833" t="s">
        <v>929</v>
      </c>
      <c r="P17" s="846" t="s">
        <v>930</v>
      </c>
      <c r="Q17" s="833" t="s">
        <v>931</v>
      </c>
      <c r="R17" s="745" t="s">
        <v>932</v>
      </c>
      <c r="S17" s="950" t="s">
        <v>720</v>
      </c>
      <c r="V17" s="66"/>
    </row>
    <row r="18" spans="1:22" ht="16.5" customHeight="1">
      <c r="A18" s="106" t="s">
        <v>160</v>
      </c>
      <c r="B18" s="715">
        <v>0</v>
      </c>
      <c r="C18" s="242">
        <v>0</v>
      </c>
      <c r="D18" s="241">
        <v>0</v>
      </c>
      <c r="E18" s="242">
        <v>0</v>
      </c>
      <c r="F18" s="241">
        <v>0</v>
      </c>
      <c r="G18" s="242">
        <v>0</v>
      </c>
      <c r="H18" s="241">
        <v>0</v>
      </c>
      <c r="I18" s="242">
        <v>0</v>
      </c>
      <c r="J18" s="241">
        <v>0</v>
      </c>
      <c r="K18" s="242">
        <v>0</v>
      </c>
      <c r="L18" s="575">
        <v>0</v>
      </c>
      <c r="M18" s="689">
        <v>0</v>
      </c>
      <c r="N18" s="745" t="s">
        <v>684</v>
      </c>
      <c r="O18" s="833" t="s">
        <v>684</v>
      </c>
      <c r="P18" s="846" t="s">
        <v>684</v>
      </c>
      <c r="Q18" s="833" t="s">
        <v>684</v>
      </c>
      <c r="R18" s="745" t="s">
        <v>88</v>
      </c>
      <c r="S18" s="950" t="s">
        <v>88</v>
      </c>
      <c r="V18" s="66"/>
    </row>
    <row r="19" spans="1:22" ht="16.5" customHeight="1">
      <c r="A19" s="106" t="s">
        <v>35</v>
      </c>
      <c r="B19" s="715" t="s">
        <v>79</v>
      </c>
      <c r="C19" s="242" t="s">
        <v>79</v>
      </c>
      <c r="D19" s="241">
        <v>0</v>
      </c>
      <c r="E19" s="242" t="s">
        <v>79</v>
      </c>
      <c r="F19" s="241" t="s">
        <v>79</v>
      </c>
      <c r="G19" s="242" t="s">
        <v>79</v>
      </c>
      <c r="H19" s="241" t="s">
        <v>79</v>
      </c>
      <c r="I19" s="242" t="s">
        <v>79</v>
      </c>
      <c r="J19" s="241" t="s">
        <v>79</v>
      </c>
      <c r="K19" s="242" t="s">
        <v>79</v>
      </c>
      <c r="L19" s="575" t="s">
        <v>79</v>
      </c>
      <c r="M19" s="689" t="s">
        <v>202</v>
      </c>
      <c r="N19" s="745" t="s">
        <v>933</v>
      </c>
      <c r="O19" s="833" t="s">
        <v>934</v>
      </c>
      <c r="P19" s="846" t="s">
        <v>935</v>
      </c>
      <c r="Q19" s="833" t="s">
        <v>936</v>
      </c>
      <c r="R19" s="745" t="s">
        <v>937</v>
      </c>
      <c r="S19" s="950" t="s">
        <v>724</v>
      </c>
      <c r="V19" s="66"/>
    </row>
    <row r="20" spans="1:22" ht="16.5" customHeight="1">
      <c r="A20" s="107" t="s">
        <v>36</v>
      </c>
      <c r="B20" s="716">
        <v>0</v>
      </c>
      <c r="C20" s="243">
        <v>0</v>
      </c>
      <c r="D20" s="244" t="s">
        <v>79</v>
      </c>
      <c r="E20" s="243" t="s">
        <v>79</v>
      </c>
      <c r="F20" s="244" t="s">
        <v>79</v>
      </c>
      <c r="G20" s="243" t="s">
        <v>79</v>
      </c>
      <c r="H20" s="244" t="s">
        <v>79</v>
      </c>
      <c r="I20" s="243">
        <v>33864</v>
      </c>
      <c r="J20" s="244">
        <v>46858</v>
      </c>
      <c r="K20" s="243">
        <v>47398</v>
      </c>
      <c r="L20" s="576">
        <v>47442</v>
      </c>
      <c r="M20" s="690" t="s">
        <v>203</v>
      </c>
      <c r="N20" s="784" t="s">
        <v>938</v>
      </c>
      <c r="O20" s="834" t="s">
        <v>939</v>
      </c>
      <c r="P20" s="867" t="s">
        <v>940</v>
      </c>
      <c r="Q20" s="834" t="s">
        <v>941</v>
      </c>
      <c r="R20" s="784" t="s">
        <v>942</v>
      </c>
      <c r="S20" s="952" t="s">
        <v>728</v>
      </c>
      <c r="V20" s="66"/>
    </row>
    <row r="21" spans="1:22" ht="16.5" customHeight="1">
      <c r="A21" s="106" t="s">
        <v>37</v>
      </c>
      <c r="B21" s="715">
        <v>443936</v>
      </c>
      <c r="C21" s="240">
        <v>590208</v>
      </c>
      <c r="D21" s="241">
        <v>803492</v>
      </c>
      <c r="E21" s="240">
        <v>1113112</v>
      </c>
      <c r="F21" s="241">
        <v>1341060</v>
      </c>
      <c r="G21" s="240">
        <v>1468057</v>
      </c>
      <c r="H21" s="241">
        <v>1602482</v>
      </c>
      <c r="I21" s="240">
        <v>1616765</v>
      </c>
      <c r="J21" s="241">
        <v>1662007</v>
      </c>
      <c r="K21" s="242">
        <v>1672522</v>
      </c>
      <c r="L21" s="575">
        <v>1712232</v>
      </c>
      <c r="M21" s="689" t="s">
        <v>204</v>
      </c>
      <c r="N21" s="745" t="s">
        <v>943</v>
      </c>
      <c r="O21" s="833" t="s">
        <v>944</v>
      </c>
      <c r="P21" s="846" t="s">
        <v>945</v>
      </c>
      <c r="Q21" s="833" t="s">
        <v>946</v>
      </c>
      <c r="R21" s="745" t="s">
        <v>947</v>
      </c>
      <c r="S21" s="950" t="s">
        <v>732</v>
      </c>
      <c r="V21" s="66"/>
    </row>
    <row r="22" spans="1:22" ht="16.5" customHeight="1">
      <c r="A22" s="106" t="s">
        <v>38</v>
      </c>
      <c r="B22" s="715">
        <v>96091</v>
      </c>
      <c r="C22" s="242">
        <v>156280</v>
      </c>
      <c r="D22" s="241">
        <v>191921</v>
      </c>
      <c r="E22" s="242">
        <v>180221</v>
      </c>
      <c r="F22" s="241">
        <v>205845</v>
      </c>
      <c r="G22" s="242">
        <v>252722</v>
      </c>
      <c r="H22" s="241">
        <v>284532</v>
      </c>
      <c r="I22" s="242">
        <v>348159</v>
      </c>
      <c r="J22" s="241">
        <v>457657</v>
      </c>
      <c r="K22" s="242">
        <v>501936</v>
      </c>
      <c r="L22" s="575">
        <v>472491</v>
      </c>
      <c r="M22" s="689" t="s">
        <v>205</v>
      </c>
      <c r="N22" s="745" t="s">
        <v>948</v>
      </c>
      <c r="O22" s="833" t="s">
        <v>949</v>
      </c>
      <c r="P22" s="846" t="s">
        <v>950</v>
      </c>
      <c r="Q22" s="833" t="s">
        <v>951</v>
      </c>
      <c r="R22" s="745" t="s">
        <v>952</v>
      </c>
      <c r="S22" s="950" t="s">
        <v>736</v>
      </c>
      <c r="V22" s="66"/>
    </row>
    <row r="23" spans="1:22" ht="16.5" customHeight="1">
      <c r="A23" s="106" t="s">
        <v>39</v>
      </c>
      <c r="B23" s="715" t="s">
        <v>79</v>
      </c>
      <c r="C23" s="242">
        <v>140706</v>
      </c>
      <c r="D23" s="241">
        <v>164069</v>
      </c>
      <c r="E23" s="242">
        <v>164637</v>
      </c>
      <c r="F23" s="241">
        <v>186254</v>
      </c>
      <c r="G23" s="242">
        <v>190869</v>
      </c>
      <c r="H23" s="241">
        <v>201176</v>
      </c>
      <c r="I23" s="242">
        <v>195860</v>
      </c>
      <c r="J23" s="241">
        <v>188645</v>
      </c>
      <c r="K23" s="242">
        <v>199115</v>
      </c>
      <c r="L23" s="575">
        <v>195144</v>
      </c>
      <c r="M23" s="689" t="s">
        <v>206</v>
      </c>
      <c r="N23" s="745" t="s">
        <v>953</v>
      </c>
      <c r="O23" s="833" t="s">
        <v>954</v>
      </c>
      <c r="P23" s="846" t="s">
        <v>955</v>
      </c>
      <c r="Q23" s="833" t="s">
        <v>956</v>
      </c>
      <c r="R23" s="745" t="s">
        <v>957</v>
      </c>
      <c r="S23" s="950" t="s">
        <v>740</v>
      </c>
      <c r="V23" s="66"/>
    </row>
    <row r="24" spans="1:22" ht="16.5" customHeight="1">
      <c r="A24" s="106" t="s">
        <v>40</v>
      </c>
      <c r="B24" s="715" t="s">
        <v>79</v>
      </c>
      <c r="C24" s="242">
        <v>84823</v>
      </c>
      <c r="D24" s="241">
        <v>106686</v>
      </c>
      <c r="E24" s="242">
        <v>121294</v>
      </c>
      <c r="F24" s="241">
        <v>145659</v>
      </c>
      <c r="G24" s="242">
        <v>176322</v>
      </c>
      <c r="H24" s="241">
        <v>258312</v>
      </c>
      <c r="I24" s="242">
        <v>318862</v>
      </c>
      <c r="J24" s="241">
        <v>310032</v>
      </c>
      <c r="K24" s="242">
        <v>316946</v>
      </c>
      <c r="L24" s="575">
        <v>335946</v>
      </c>
      <c r="M24" s="689" t="s">
        <v>240</v>
      </c>
      <c r="N24" s="745" t="s">
        <v>958</v>
      </c>
      <c r="O24" s="833" t="s">
        <v>959</v>
      </c>
      <c r="P24" s="846" t="s">
        <v>960</v>
      </c>
      <c r="Q24" s="833" t="s">
        <v>961</v>
      </c>
      <c r="R24" s="745" t="s">
        <v>962</v>
      </c>
      <c r="S24" s="950" t="s">
        <v>744</v>
      </c>
      <c r="V24" s="66"/>
    </row>
    <row r="25" spans="1:22" ht="16.5" customHeight="1">
      <c r="A25" s="107" t="s">
        <v>41</v>
      </c>
      <c r="B25" s="716">
        <v>45522</v>
      </c>
      <c r="C25" s="243" t="s">
        <v>79</v>
      </c>
      <c r="D25" s="244">
        <v>56392</v>
      </c>
      <c r="E25" s="243" t="s">
        <v>79</v>
      </c>
      <c r="F25" s="244" t="s">
        <v>79</v>
      </c>
      <c r="G25" s="243" t="s">
        <v>79</v>
      </c>
      <c r="H25" s="244">
        <v>92483</v>
      </c>
      <c r="I25" s="243">
        <v>97288</v>
      </c>
      <c r="J25" s="244">
        <v>162391</v>
      </c>
      <c r="K25" s="243">
        <v>218810</v>
      </c>
      <c r="L25" s="576">
        <v>220362</v>
      </c>
      <c r="M25" s="690" t="s">
        <v>258</v>
      </c>
      <c r="N25" s="784" t="s">
        <v>963</v>
      </c>
      <c r="O25" s="834" t="s">
        <v>964</v>
      </c>
      <c r="P25" s="867" t="s">
        <v>965</v>
      </c>
      <c r="Q25" s="834" t="s">
        <v>966</v>
      </c>
      <c r="R25" s="784" t="s">
        <v>967</v>
      </c>
      <c r="S25" s="952" t="s">
        <v>748</v>
      </c>
      <c r="V25" s="66"/>
    </row>
    <row r="26" spans="1:22" ht="16.5" customHeight="1">
      <c r="A26" s="106" t="s">
        <v>42</v>
      </c>
      <c r="B26" s="715">
        <v>71206</v>
      </c>
      <c r="C26" s="240">
        <v>57617</v>
      </c>
      <c r="D26" s="241">
        <v>69437</v>
      </c>
      <c r="E26" s="240">
        <v>108820</v>
      </c>
      <c r="F26" s="241">
        <v>93107</v>
      </c>
      <c r="G26" s="240">
        <v>115220</v>
      </c>
      <c r="H26" s="241">
        <v>188652</v>
      </c>
      <c r="I26" s="240">
        <v>212363</v>
      </c>
      <c r="J26" s="241">
        <v>229051</v>
      </c>
      <c r="K26" s="242">
        <v>283333</v>
      </c>
      <c r="L26" s="575">
        <v>323623</v>
      </c>
      <c r="M26" s="689" t="s">
        <v>259</v>
      </c>
      <c r="N26" s="745" t="s">
        <v>968</v>
      </c>
      <c r="O26" s="833" t="s">
        <v>969</v>
      </c>
      <c r="P26" s="846" t="s">
        <v>970</v>
      </c>
      <c r="Q26" s="833" t="s">
        <v>971</v>
      </c>
      <c r="R26" s="745" t="s">
        <v>972</v>
      </c>
      <c r="S26" s="950" t="s">
        <v>752</v>
      </c>
      <c r="V26" s="66"/>
    </row>
    <row r="27" spans="1:22" ht="16.5" customHeight="1">
      <c r="A27" s="106" t="s">
        <v>43</v>
      </c>
      <c r="B27" s="715" t="s">
        <v>79</v>
      </c>
      <c r="C27" s="242" t="s">
        <v>79</v>
      </c>
      <c r="D27" s="241" t="s">
        <v>79</v>
      </c>
      <c r="E27" s="242" t="s">
        <v>79</v>
      </c>
      <c r="F27" s="241" t="s">
        <v>79</v>
      </c>
      <c r="G27" s="242" t="s">
        <v>79</v>
      </c>
      <c r="H27" s="241" t="s">
        <v>79</v>
      </c>
      <c r="I27" s="242">
        <v>70275</v>
      </c>
      <c r="J27" s="241">
        <v>78050</v>
      </c>
      <c r="K27" s="242">
        <v>113957</v>
      </c>
      <c r="L27" s="575">
        <v>143207</v>
      </c>
      <c r="M27" s="689" t="s">
        <v>241</v>
      </c>
      <c r="N27" s="745" t="s">
        <v>973</v>
      </c>
      <c r="O27" s="833" t="s">
        <v>974</v>
      </c>
      <c r="P27" s="846" t="s">
        <v>975</v>
      </c>
      <c r="Q27" s="833" t="s">
        <v>976</v>
      </c>
      <c r="R27" s="745" t="s">
        <v>977</v>
      </c>
      <c r="S27" s="950" t="s">
        <v>756</v>
      </c>
      <c r="V27" s="66"/>
    </row>
    <row r="28" spans="1:22" ht="16.5" customHeight="1">
      <c r="A28" s="106" t="s">
        <v>44</v>
      </c>
      <c r="B28" s="715">
        <v>79173</v>
      </c>
      <c r="C28" s="242">
        <v>131272</v>
      </c>
      <c r="D28" s="241">
        <v>160126</v>
      </c>
      <c r="E28" s="242">
        <v>211499</v>
      </c>
      <c r="F28" s="241">
        <v>158999</v>
      </c>
      <c r="G28" s="242">
        <v>232793</v>
      </c>
      <c r="H28" s="241">
        <v>285416</v>
      </c>
      <c r="I28" s="242">
        <v>379961</v>
      </c>
      <c r="J28" s="241">
        <v>555282</v>
      </c>
      <c r="K28" s="242">
        <v>615757</v>
      </c>
      <c r="L28" s="575">
        <v>693940</v>
      </c>
      <c r="M28" s="689" t="s">
        <v>260</v>
      </c>
      <c r="N28" s="745" t="s">
        <v>978</v>
      </c>
      <c r="O28" s="833" t="s">
        <v>979</v>
      </c>
      <c r="P28" s="846" t="s">
        <v>980</v>
      </c>
      <c r="Q28" s="833" t="s">
        <v>981</v>
      </c>
      <c r="R28" s="745" t="s">
        <v>982</v>
      </c>
      <c r="S28" s="950" t="s">
        <v>760</v>
      </c>
      <c r="V28" s="66"/>
    </row>
    <row r="29" spans="1:22" ht="16.5" customHeight="1">
      <c r="A29" s="106" t="s">
        <v>45</v>
      </c>
      <c r="B29" s="715">
        <v>277476</v>
      </c>
      <c r="C29" s="242">
        <v>384548</v>
      </c>
      <c r="D29" s="241">
        <v>509731</v>
      </c>
      <c r="E29" s="242">
        <v>576442</v>
      </c>
      <c r="F29" s="241">
        <v>669209</v>
      </c>
      <c r="G29" s="242">
        <v>736932</v>
      </c>
      <c r="H29" s="241">
        <v>750473</v>
      </c>
      <c r="I29" s="242">
        <v>846276</v>
      </c>
      <c r="J29" s="241">
        <v>973607</v>
      </c>
      <c r="K29" s="242">
        <v>997760</v>
      </c>
      <c r="L29" s="575">
        <v>1089437</v>
      </c>
      <c r="M29" s="689" t="s">
        <v>207</v>
      </c>
      <c r="N29" s="745" t="s">
        <v>983</v>
      </c>
      <c r="O29" s="833" t="s">
        <v>984</v>
      </c>
      <c r="P29" s="846" t="s">
        <v>985</v>
      </c>
      <c r="Q29" s="833" t="s">
        <v>986</v>
      </c>
      <c r="R29" s="745" t="s">
        <v>987</v>
      </c>
      <c r="S29" s="950" t="s">
        <v>764</v>
      </c>
      <c r="V29" s="66"/>
    </row>
    <row r="30" spans="1:22" ht="16.5" customHeight="1">
      <c r="A30" s="107" t="s">
        <v>46</v>
      </c>
      <c r="B30" s="716">
        <v>208980</v>
      </c>
      <c r="C30" s="243">
        <v>349703</v>
      </c>
      <c r="D30" s="244">
        <v>366305</v>
      </c>
      <c r="E30" s="243">
        <v>583653</v>
      </c>
      <c r="F30" s="244">
        <v>865182</v>
      </c>
      <c r="G30" s="243">
        <v>1211379</v>
      </c>
      <c r="H30" s="244">
        <v>1362217</v>
      </c>
      <c r="I30" s="243">
        <v>1384973</v>
      </c>
      <c r="J30" s="244">
        <v>1547619</v>
      </c>
      <c r="K30" s="243">
        <v>1575267</v>
      </c>
      <c r="L30" s="576">
        <v>1571391</v>
      </c>
      <c r="M30" s="690" t="s">
        <v>242</v>
      </c>
      <c r="N30" s="784" t="s">
        <v>988</v>
      </c>
      <c r="O30" s="834" t="s">
        <v>989</v>
      </c>
      <c r="P30" s="867" t="s">
        <v>990</v>
      </c>
      <c r="Q30" s="834" t="s">
        <v>991</v>
      </c>
      <c r="R30" s="784" t="s">
        <v>992</v>
      </c>
      <c r="S30" s="952" t="s">
        <v>768</v>
      </c>
      <c r="V30" s="66"/>
    </row>
    <row r="31" spans="1:22" ht="16.5" customHeight="1">
      <c r="A31" s="106" t="s">
        <v>47</v>
      </c>
      <c r="B31" s="715">
        <v>202675</v>
      </c>
      <c r="C31" s="240">
        <v>230789</v>
      </c>
      <c r="D31" s="241">
        <v>287660</v>
      </c>
      <c r="E31" s="240">
        <v>353245</v>
      </c>
      <c r="F31" s="241">
        <v>394310</v>
      </c>
      <c r="G31" s="240">
        <v>443739</v>
      </c>
      <c r="H31" s="241">
        <v>572708</v>
      </c>
      <c r="I31" s="240">
        <v>534965</v>
      </c>
      <c r="J31" s="241">
        <v>581234</v>
      </c>
      <c r="K31" s="242">
        <v>604152</v>
      </c>
      <c r="L31" s="575">
        <v>609495</v>
      </c>
      <c r="M31" s="689" t="s">
        <v>208</v>
      </c>
      <c r="N31" s="745" t="s">
        <v>993</v>
      </c>
      <c r="O31" s="833" t="s">
        <v>994</v>
      </c>
      <c r="P31" s="846" t="s">
        <v>995</v>
      </c>
      <c r="Q31" s="833" t="s">
        <v>996</v>
      </c>
      <c r="R31" s="745" t="s">
        <v>997</v>
      </c>
      <c r="S31" s="950" t="s">
        <v>772</v>
      </c>
      <c r="V31" s="66"/>
    </row>
    <row r="32" spans="1:22" ht="16.5" customHeight="1">
      <c r="A32" s="106" t="s">
        <v>48</v>
      </c>
      <c r="B32" s="715">
        <v>57914</v>
      </c>
      <c r="C32" s="242" t="s">
        <v>79</v>
      </c>
      <c r="D32" s="241">
        <v>63515</v>
      </c>
      <c r="E32" s="242">
        <v>51496</v>
      </c>
      <c r="F32" s="241">
        <v>43578</v>
      </c>
      <c r="G32" s="242">
        <v>22966</v>
      </c>
      <c r="H32" s="241">
        <v>74410</v>
      </c>
      <c r="I32" s="242">
        <v>93912</v>
      </c>
      <c r="J32" s="241">
        <v>111657</v>
      </c>
      <c r="K32" s="242">
        <v>131218</v>
      </c>
      <c r="L32" s="575">
        <v>127282</v>
      </c>
      <c r="M32" s="689" t="s">
        <v>243</v>
      </c>
      <c r="N32" s="745" t="s">
        <v>998</v>
      </c>
      <c r="O32" s="833" t="s">
        <v>999</v>
      </c>
      <c r="P32" s="846" t="s">
        <v>1000</v>
      </c>
      <c r="Q32" s="833" t="s">
        <v>1001</v>
      </c>
      <c r="R32" s="745" t="s">
        <v>1002</v>
      </c>
      <c r="S32" s="950" t="s">
        <v>776</v>
      </c>
      <c r="V32" s="66"/>
    </row>
    <row r="33" spans="1:22" ht="16.5" customHeight="1">
      <c r="A33" s="106" t="s">
        <v>49</v>
      </c>
      <c r="B33" s="715">
        <v>113347</v>
      </c>
      <c r="C33" s="242">
        <v>178377</v>
      </c>
      <c r="D33" s="241">
        <v>203537</v>
      </c>
      <c r="E33" s="242">
        <v>224442</v>
      </c>
      <c r="F33" s="241">
        <v>262947</v>
      </c>
      <c r="G33" s="242">
        <v>279342</v>
      </c>
      <c r="H33" s="241">
        <v>336895</v>
      </c>
      <c r="I33" s="242">
        <v>334319</v>
      </c>
      <c r="J33" s="241">
        <v>362346</v>
      </c>
      <c r="K33" s="242">
        <v>430538</v>
      </c>
      <c r="L33" s="575">
        <v>411039</v>
      </c>
      <c r="M33" s="689" t="s">
        <v>244</v>
      </c>
      <c r="N33" s="745" t="s">
        <v>1003</v>
      </c>
      <c r="O33" s="833" t="s">
        <v>1004</v>
      </c>
      <c r="P33" s="846" t="s">
        <v>1005</v>
      </c>
      <c r="Q33" s="833" t="s">
        <v>1006</v>
      </c>
      <c r="R33" s="745" t="s">
        <v>1007</v>
      </c>
      <c r="S33" s="950" t="s">
        <v>780</v>
      </c>
      <c r="V33" s="66"/>
    </row>
    <row r="34" spans="1:22" ht="16.5" customHeight="1">
      <c r="A34" s="106" t="s">
        <v>50</v>
      </c>
      <c r="B34" s="715" t="s">
        <v>79</v>
      </c>
      <c r="C34" s="242" t="s">
        <v>79</v>
      </c>
      <c r="D34" s="241" t="s">
        <v>79</v>
      </c>
      <c r="E34" s="242" t="s">
        <v>79</v>
      </c>
      <c r="F34" s="241" t="s">
        <v>79</v>
      </c>
      <c r="G34" s="242" t="s">
        <v>79</v>
      </c>
      <c r="H34" s="241" t="s">
        <v>79</v>
      </c>
      <c r="I34" s="242">
        <v>17473</v>
      </c>
      <c r="J34" s="241">
        <v>18616</v>
      </c>
      <c r="K34" s="242">
        <v>19204</v>
      </c>
      <c r="L34" s="575">
        <v>20401</v>
      </c>
      <c r="M34" s="689" t="s">
        <v>209</v>
      </c>
      <c r="N34" s="745" t="s">
        <v>1008</v>
      </c>
      <c r="O34" s="833" t="s">
        <v>1009</v>
      </c>
      <c r="P34" s="846" t="s">
        <v>1010</v>
      </c>
      <c r="Q34" s="833" t="s">
        <v>1011</v>
      </c>
      <c r="R34" s="745" t="s">
        <v>1012</v>
      </c>
      <c r="S34" s="950" t="s">
        <v>784</v>
      </c>
      <c r="V34" s="66"/>
    </row>
    <row r="35" spans="1:22" ht="16.5" customHeight="1">
      <c r="A35" s="107" t="s">
        <v>51</v>
      </c>
      <c r="B35" s="716" t="s">
        <v>79</v>
      </c>
      <c r="C35" s="243" t="s">
        <v>79</v>
      </c>
      <c r="D35" s="244" t="s">
        <v>79</v>
      </c>
      <c r="E35" s="243" t="s">
        <v>79</v>
      </c>
      <c r="F35" s="244">
        <v>144229</v>
      </c>
      <c r="G35" s="243">
        <v>159617</v>
      </c>
      <c r="H35" s="244">
        <v>177698</v>
      </c>
      <c r="I35" s="243">
        <v>190754</v>
      </c>
      <c r="J35" s="244">
        <v>199498</v>
      </c>
      <c r="K35" s="243">
        <v>205560</v>
      </c>
      <c r="L35" s="576">
        <v>216723</v>
      </c>
      <c r="M35" s="690" t="s">
        <v>245</v>
      </c>
      <c r="N35" s="784" t="s">
        <v>1013</v>
      </c>
      <c r="O35" s="834" t="s">
        <v>1014</v>
      </c>
      <c r="P35" s="867" t="s">
        <v>1015</v>
      </c>
      <c r="Q35" s="834" t="s">
        <v>1016</v>
      </c>
      <c r="R35" s="784" t="s">
        <v>1017</v>
      </c>
      <c r="S35" s="952" t="s">
        <v>786</v>
      </c>
      <c r="V35" s="66"/>
    </row>
    <row r="36" spans="1:22" ht="16.5" customHeight="1">
      <c r="A36" s="106" t="s">
        <v>52</v>
      </c>
      <c r="B36" s="715" t="s">
        <v>79</v>
      </c>
      <c r="C36" s="240" t="s">
        <v>79</v>
      </c>
      <c r="D36" s="241" t="s">
        <v>79</v>
      </c>
      <c r="E36" s="240">
        <v>144453</v>
      </c>
      <c r="F36" s="241" t="s">
        <v>79</v>
      </c>
      <c r="G36" s="240" t="s">
        <v>79</v>
      </c>
      <c r="H36" s="241">
        <v>163520</v>
      </c>
      <c r="I36" s="240">
        <v>132684</v>
      </c>
      <c r="J36" s="241">
        <v>150615</v>
      </c>
      <c r="K36" s="242">
        <v>149735</v>
      </c>
      <c r="L36" s="575">
        <v>152285</v>
      </c>
      <c r="M36" s="689" t="s">
        <v>246</v>
      </c>
      <c r="N36" s="745" t="s">
        <v>1018</v>
      </c>
      <c r="O36" s="833" t="s">
        <v>1019</v>
      </c>
      <c r="P36" s="846" t="s">
        <v>1020</v>
      </c>
      <c r="Q36" s="833" t="s">
        <v>1021</v>
      </c>
      <c r="R36" s="745" t="s">
        <v>1022</v>
      </c>
      <c r="S36" s="950" t="s">
        <v>790</v>
      </c>
      <c r="V36" s="66"/>
    </row>
    <row r="37" spans="1:22" ht="16.5" customHeight="1">
      <c r="A37" s="106" t="s">
        <v>53</v>
      </c>
      <c r="B37" s="715" t="s">
        <v>79</v>
      </c>
      <c r="C37" s="242" t="s">
        <v>79</v>
      </c>
      <c r="D37" s="241">
        <v>52137</v>
      </c>
      <c r="E37" s="242">
        <v>67315</v>
      </c>
      <c r="F37" s="241">
        <v>85549</v>
      </c>
      <c r="G37" s="242">
        <v>109610</v>
      </c>
      <c r="H37" s="241">
        <v>125893</v>
      </c>
      <c r="I37" s="242">
        <v>136510</v>
      </c>
      <c r="J37" s="241">
        <v>142385</v>
      </c>
      <c r="K37" s="242">
        <v>170433</v>
      </c>
      <c r="L37" s="575">
        <v>192674</v>
      </c>
      <c r="M37" s="689" t="s">
        <v>210</v>
      </c>
      <c r="N37" s="745" t="s">
        <v>1023</v>
      </c>
      <c r="O37" s="833" t="s">
        <v>1024</v>
      </c>
      <c r="P37" s="846" t="s">
        <v>1025</v>
      </c>
      <c r="Q37" s="833" t="s">
        <v>1026</v>
      </c>
      <c r="R37" s="745" t="s">
        <v>1027</v>
      </c>
      <c r="S37" s="950" t="s">
        <v>794</v>
      </c>
      <c r="V37" s="66"/>
    </row>
    <row r="38" spans="1:22" ht="16.5" customHeight="1">
      <c r="A38" s="106" t="s">
        <v>54</v>
      </c>
      <c r="B38" s="715" t="s">
        <v>79</v>
      </c>
      <c r="C38" s="242">
        <v>294690</v>
      </c>
      <c r="D38" s="241">
        <v>323680</v>
      </c>
      <c r="E38" s="242">
        <v>300594</v>
      </c>
      <c r="F38" s="241">
        <v>330005</v>
      </c>
      <c r="G38" s="242">
        <v>396865</v>
      </c>
      <c r="H38" s="241">
        <v>697176</v>
      </c>
      <c r="I38" s="242">
        <v>1009996</v>
      </c>
      <c r="J38" s="241">
        <v>1235977</v>
      </c>
      <c r="K38" s="242">
        <v>1319513</v>
      </c>
      <c r="L38" s="575">
        <v>1394412</v>
      </c>
      <c r="M38" s="689" t="s">
        <v>261</v>
      </c>
      <c r="N38" s="745" t="s">
        <v>1028</v>
      </c>
      <c r="O38" s="833" t="s">
        <v>1029</v>
      </c>
      <c r="P38" s="846" t="s">
        <v>1030</v>
      </c>
      <c r="Q38" s="833" t="s">
        <v>1031</v>
      </c>
      <c r="R38" s="745" t="s">
        <v>1032</v>
      </c>
      <c r="S38" s="950" t="s">
        <v>798</v>
      </c>
      <c r="V38" s="66"/>
    </row>
    <row r="39" spans="1:22" ht="16.5" customHeight="1">
      <c r="A39" s="106" t="s">
        <v>55</v>
      </c>
      <c r="B39" s="715" t="s">
        <v>79</v>
      </c>
      <c r="C39" s="242" t="s">
        <v>79</v>
      </c>
      <c r="D39" s="241" t="s">
        <v>79</v>
      </c>
      <c r="E39" s="242" t="s">
        <v>79</v>
      </c>
      <c r="F39" s="241" t="s">
        <v>79</v>
      </c>
      <c r="G39" s="242" t="s">
        <v>79</v>
      </c>
      <c r="H39" s="241" t="s">
        <v>79</v>
      </c>
      <c r="I39" s="242" t="s">
        <v>79</v>
      </c>
      <c r="J39" s="241" t="s">
        <v>79</v>
      </c>
      <c r="K39" s="242">
        <v>76469</v>
      </c>
      <c r="L39" s="575">
        <v>76443</v>
      </c>
      <c r="M39" s="689" t="s">
        <v>247</v>
      </c>
      <c r="N39" s="745" t="s">
        <v>1033</v>
      </c>
      <c r="O39" s="833" t="s">
        <v>1034</v>
      </c>
      <c r="P39" s="846" t="s">
        <v>1035</v>
      </c>
      <c r="Q39" s="833" t="s">
        <v>1036</v>
      </c>
      <c r="R39" s="745" t="s">
        <v>1037</v>
      </c>
      <c r="S39" s="950" t="s">
        <v>802</v>
      </c>
      <c r="V39" s="66"/>
    </row>
    <row r="40" spans="1:22" ht="16.5" customHeight="1">
      <c r="A40" s="107" t="s">
        <v>56</v>
      </c>
      <c r="B40" s="716">
        <v>1191446</v>
      </c>
      <c r="C40" s="243">
        <v>2157618</v>
      </c>
      <c r="D40" s="244">
        <v>2769814</v>
      </c>
      <c r="E40" s="243">
        <v>3138133</v>
      </c>
      <c r="F40" s="244">
        <v>3353394</v>
      </c>
      <c r="G40" s="243">
        <v>3259221</v>
      </c>
      <c r="H40" s="244">
        <v>3175265</v>
      </c>
      <c r="I40" s="243">
        <v>3478918</v>
      </c>
      <c r="J40" s="244">
        <v>3596739</v>
      </c>
      <c r="K40" s="243">
        <v>3684036</v>
      </c>
      <c r="L40" s="576">
        <v>3627966</v>
      </c>
      <c r="M40" s="690" t="s">
        <v>262</v>
      </c>
      <c r="N40" s="784" t="s">
        <v>1038</v>
      </c>
      <c r="O40" s="834" t="s">
        <v>1039</v>
      </c>
      <c r="P40" s="867" t="s">
        <v>1040</v>
      </c>
      <c r="Q40" s="834" t="s">
        <v>1041</v>
      </c>
      <c r="R40" s="784" t="s">
        <v>1042</v>
      </c>
      <c r="S40" s="952" t="s">
        <v>806</v>
      </c>
      <c r="V40" s="66"/>
    </row>
    <row r="41" spans="1:22" ht="16.5" customHeight="1">
      <c r="A41" s="106" t="s">
        <v>57</v>
      </c>
      <c r="B41" s="715">
        <v>166473</v>
      </c>
      <c r="C41" s="240">
        <v>187253</v>
      </c>
      <c r="D41" s="241">
        <v>230733</v>
      </c>
      <c r="E41" s="240">
        <v>323594</v>
      </c>
      <c r="F41" s="241">
        <v>302044</v>
      </c>
      <c r="G41" s="240">
        <v>328715</v>
      </c>
      <c r="H41" s="241">
        <v>405853</v>
      </c>
      <c r="I41" s="240">
        <v>443600</v>
      </c>
      <c r="J41" s="241">
        <v>476299</v>
      </c>
      <c r="K41" s="242">
        <v>576538</v>
      </c>
      <c r="L41" s="575">
        <v>628285</v>
      </c>
      <c r="M41" s="689" t="s">
        <v>263</v>
      </c>
      <c r="N41" s="745" t="s">
        <v>1043</v>
      </c>
      <c r="O41" s="833" t="s">
        <v>1044</v>
      </c>
      <c r="P41" s="846" t="s">
        <v>1045</v>
      </c>
      <c r="Q41" s="833" t="s">
        <v>1046</v>
      </c>
      <c r="R41" s="745" t="s">
        <v>1047</v>
      </c>
      <c r="S41" s="950" t="s">
        <v>810</v>
      </c>
      <c r="V41" s="66"/>
    </row>
    <row r="42" spans="1:22" ht="16.5" customHeight="1">
      <c r="A42" s="106" t="s">
        <v>58</v>
      </c>
      <c r="B42" s="715" t="s">
        <v>79</v>
      </c>
      <c r="C42" s="242" t="s">
        <v>79</v>
      </c>
      <c r="D42" s="241" t="s">
        <v>79</v>
      </c>
      <c r="E42" s="242" t="s">
        <v>79</v>
      </c>
      <c r="F42" s="241" t="s">
        <v>79</v>
      </c>
      <c r="G42" s="242" t="s">
        <v>79</v>
      </c>
      <c r="H42" s="241" t="s">
        <v>79</v>
      </c>
      <c r="I42" s="242" t="s">
        <v>79</v>
      </c>
      <c r="J42" s="241">
        <v>25039</v>
      </c>
      <c r="K42" s="242">
        <v>22502</v>
      </c>
      <c r="L42" s="575">
        <v>20478</v>
      </c>
      <c r="M42" s="689" t="s">
        <v>211</v>
      </c>
      <c r="N42" s="745" t="s">
        <v>1048</v>
      </c>
      <c r="O42" s="833" t="s">
        <v>1049</v>
      </c>
      <c r="P42" s="846" t="s">
        <v>1050</v>
      </c>
      <c r="Q42" s="833" t="s">
        <v>1051</v>
      </c>
      <c r="R42" s="745" t="s">
        <v>1052</v>
      </c>
      <c r="S42" s="950" t="s">
        <v>814</v>
      </c>
      <c r="V42" s="66"/>
    </row>
    <row r="43" spans="1:22" ht="16.5" customHeight="1">
      <c r="A43" s="106" t="s">
        <v>164</v>
      </c>
      <c r="B43" s="715">
        <v>0</v>
      </c>
      <c r="C43" s="242">
        <v>0</v>
      </c>
      <c r="D43" s="241">
        <v>0</v>
      </c>
      <c r="E43" s="242">
        <v>0</v>
      </c>
      <c r="F43" s="241">
        <v>0</v>
      </c>
      <c r="G43" s="242">
        <v>0</v>
      </c>
      <c r="H43" s="241">
        <v>0</v>
      </c>
      <c r="I43" s="242">
        <v>0</v>
      </c>
      <c r="J43" s="241">
        <v>0</v>
      </c>
      <c r="K43" s="242">
        <v>0</v>
      </c>
      <c r="L43" s="575">
        <v>0</v>
      </c>
      <c r="M43" s="689">
        <v>0</v>
      </c>
      <c r="N43" s="745" t="s">
        <v>684</v>
      </c>
      <c r="O43" s="833" t="s">
        <v>684</v>
      </c>
      <c r="P43" s="846" t="s">
        <v>684</v>
      </c>
      <c r="Q43" s="833" t="s">
        <v>684</v>
      </c>
      <c r="R43" s="745" t="s">
        <v>684</v>
      </c>
      <c r="S43" s="950" t="s">
        <v>684</v>
      </c>
      <c r="V43" s="66"/>
    </row>
    <row r="44" spans="1:22" ht="16.5" customHeight="1">
      <c r="A44" s="106" t="s">
        <v>59</v>
      </c>
      <c r="B44" s="715">
        <v>262159</v>
      </c>
      <c r="C44" s="242">
        <v>255267</v>
      </c>
      <c r="D44" s="241">
        <v>308213</v>
      </c>
      <c r="E44" s="242">
        <v>280088</v>
      </c>
      <c r="F44" s="241">
        <v>352811</v>
      </c>
      <c r="G44" s="242">
        <v>510623</v>
      </c>
      <c r="H44" s="241">
        <v>652104</v>
      </c>
      <c r="I44" s="242">
        <v>754020</v>
      </c>
      <c r="J44" s="241">
        <v>946303</v>
      </c>
      <c r="K44" s="242">
        <v>979885</v>
      </c>
      <c r="L44" s="575">
        <v>963330</v>
      </c>
      <c r="M44" s="689" t="s">
        <v>232</v>
      </c>
      <c r="N44" s="745" t="s">
        <v>1053</v>
      </c>
      <c r="O44" s="833" t="s">
        <v>1054</v>
      </c>
      <c r="P44" s="846" t="s">
        <v>1055</v>
      </c>
      <c r="Q44" s="833" t="s">
        <v>1056</v>
      </c>
      <c r="R44" s="745" t="s">
        <v>1057</v>
      </c>
      <c r="S44" s="950" t="s">
        <v>818</v>
      </c>
      <c r="V44" s="66"/>
    </row>
    <row r="45" spans="1:22" ht="16.5" customHeight="1">
      <c r="A45" s="107" t="s">
        <v>60</v>
      </c>
      <c r="B45" s="716" t="s">
        <v>79</v>
      </c>
      <c r="C45" s="243" t="s">
        <v>79</v>
      </c>
      <c r="D45" s="244">
        <v>102456</v>
      </c>
      <c r="E45" s="243">
        <v>125912</v>
      </c>
      <c r="F45" s="244">
        <v>160186</v>
      </c>
      <c r="G45" s="243">
        <v>203028</v>
      </c>
      <c r="H45" s="244">
        <v>207798</v>
      </c>
      <c r="I45" s="243">
        <v>217854</v>
      </c>
      <c r="J45" s="244">
        <v>270313</v>
      </c>
      <c r="K45" s="243">
        <v>242737</v>
      </c>
      <c r="L45" s="576">
        <v>286138</v>
      </c>
      <c r="M45" s="690" t="s">
        <v>248</v>
      </c>
      <c r="N45" s="784" t="s">
        <v>1058</v>
      </c>
      <c r="O45" s="834" t="s">
        <v>1059</v>
      </c>
      <c r="P45" s="867" t="s">
        <v>1060</v>
      </c>
      <c r="Q45" s="834" t="s">
        <v>1061</v>
      </c>
      <c r="R45" s="784" t="s">
        <v>1062</v>
      </c>
      <c r="S45" s="952" t="s">
        <v>822</v>
      </c>
      <c r="V45" s="66"/>
    </row>
    <row r="46" spans="1:22" ht="16.5" customHeight="1">
      <c r="A46" s="106" t="s">
        <v>61</v>
      </c>
      <c r="B46" s="715">
        <v>47239</v>
      </c>
      <c r="C46" s="240">
        <v>58699</v>
      </c>
      <c r="D46" s="241">
        <v>99326</v>
      </c>
      <c r="E46" s="240">
        <v>118425</v>
      </c>
      <c r="F46" s="241">
        <v>153084</v>
      </c>
      <c r="G46" s="240">
        <v>154492</v>
      </c>
      <c r="H46" s="241">
        <v>183319</v>
      </c>
      <c r="I46" s="240">
        <v>167965</v>
      </c>
      <c r="J46" s="241">
        <v>249696</v>
      </c>
      <c r="K46" s="242">
        <v>267121</v>
      </c>
      <c r="L46" s="575">
        <v>317675</v>
      </c>
      <c r="M46" s="689" t="s">
        <v>212</v>
      </c>
      <c r="N46" s="745" t="s">
        <v>1063</v>
      </c>
      <c r="O46" s="833" t="s">
        <v>1064</v>
      </c>
      <c r="P46" s="846" t="s">
        <v>1065</v>
      </c>
      <c r="Q46" s="833" t="s">
        <v>1066</v>
      </c>
      <c r="R46" s="745" t="s">
        <v>1067</v>
      </c>
      <c r="S46" s="950" t="s">
        <v>826</v>
      </c>
      <c r="V46" s="66"/>
    </row>
    <row r="47" spans="1:22" ht="16.5" customHeight="1">
      <c r="A47" s="106" t="s">
        <v>62</v>
      </c>
      <c r="B47" s="715">
        <v>412761</v>
      </c>
      <c r="C47" s="242">
        <v>671437</v>
      </c>
      <c r="D47" s="241">
        <v>870618</v>
      </c>
      <c r="E47" s="242">
        <v>1122623</v>
      </c>
      <c r="F47" s="241">
        <v>1186897</v>
      </c>
      <c r="G47" s="242">
        <v>1329357</v>
      </c>
      <c r="H47" s="241">
        <v>1405894</v>
      </c>
      <c r="I47" s="242">
        <v>1413458</v>
      </c>
      <c r="J47" s="241">
        <v>1585025</v>
      </c>
      <c r="K47" s="242">
        <v>1706036</v>
      </c>
      <c r="L47" s="575">
        <v>1828160</v>
      </c>
      <c r="M47" s="689" t="s">
        <v>264</v>
      </c>
      <c r="N47" s="745" t="s">
        <v>1068</v>
      </c>
      <c r="O47" s="833" t="s">
        <v>1069</v>
      </c>
      <c r="P47" s="846" t="s">
        <v>1070</v>
      </c>
      <c r="Q47" s="833" t="s">
        <v>1071</v>
      </c>
      <c r="R47" s="745" t="s">
        <v>1072</v>
      </c>
      <c r="S47" s="950" t="s">
        <v>830</v>
      </c>
      <c r="V47" s="66"/>
    </row>
    <row r="48" spans="1:22" ht="16.5" customHeight="1">
      <c r="A48" s="106" t="s">
        <v>63</v>
      </c>
      <c r="B48" s="715">
        <v>0</v>
      </c>
      <c r="C48" s="242" t="s">
        <v>79</v>
      </c>
      <c r="D48" s="241" t="s">
        <v>79</v>
      </c>
      <c r="E48" s="242" t="s">
        <v>79</v>
      </c>
      <c r="F48" s="241" t="s">
        <v>79</v>
      </c>
      <c r="G48" s="242" t="s">
        <v>79</v>
      </c>
      <c r="H48" s="241" t="s">
        <v>79</v>
      </c>
      <c r="I48" s="242" t="s">
        <v>79</v>
      </c>
      <c r="J48" s="241" t="s">
        <v>79</v>
      </c>
      <c r="K48" s="242" t="s">
        <v>79</v>
      </c>
      <c r="L48" s="575" t="s">
        <v>79</v>
      </c>
      <c r="M48" s="689" t="s">
        <v>88</v>
      </c>
      <c r="N48" s="846" t="s">
        <v>88</v>
      </c>
      <c r="O48" s="833" t="s">
        <v>88</v>
      </c>
      <c r="P48" s="846" t="s">
        <v>88</v>
      </c>
      <c r="Q48" s="833" t="s">
        <v>88</v>
      </c>
      <c r="R48" s="745" t="s">
        <v>88</v>
      </c>
      <c r="S48" s="950" t="s">
        <v>833</v>
      </c>
      <c r="V48" s="66"/>
    </row>
    <row r="49" spans="1:22" ht="16.5" customHeight="1">
      <c r="A49" s="106" t="s">
        <v>64</v>
      </c>
      <c r="B49" s="715" t="s">
        <v>79</v>
      </c>
      <c r="C49" s="242" t="s">
        <v>79</v>
      </c>
      <c r="D49" s="241" t="s">
        <v>79</v>
      </c>
      <c r="E49" s="242">
        <v>69237</v>
      </c>
      <c r="F49" s="241">
        <v>108190</v>
      </c>
      <c r="G49" s="242">
        <v>119112</v>
      </c>
      <c r="H49" s="241">
        <v>145202</v>
      </c>
      <c r="I49" s="242">
        <v>167714</v>
      </c>
      <c r="J49" s="241">
        <v>187936</v>
      </c>
      <c r="K49" s="242">
        <v>213787</v>
      </c>
      <c r="L49" s="575">
        <v>229179</v>
      </c>
      <c r="M49" s="689" t="s">
        <v>213</v>
      </c>
      <c r="N49" s="745" t="s">
        <v>1073</v>
      </c>
      <c r="O49" s="833" t="s">
        <v>1074</v>
      </c>
      <c r="P49" s="846" t="s">
        <v>1075</v>
      </c>
      <c r="Q49" s="833" t="s">
        <v>1076</v>
      </c>
      <c r="R49" s="745" t="s">
        <v>1077</v>
      </c>
      <c r="S49" s="950" t="s">
        <v>835</v>
      </c>
      <c r="V49" s="66"/>
    </row>
    <row r="50" spans="1:22" ht="16.5" customHeight="1">
      <c r="A50" s="107" t="s">
        <v>65</v>
      </c>
      <c r="B50" s="716" t="s">
        <v>79</v>
      </c>
      <c r="C50" s="243" t="s">
        <v>79</v>
      </c>
      <c r="D50" s="244">
        <v>89255</v>
      </c>
      <c r="E50" s="243">
        <v>90241</v>
      </c>
      <c r="F50" s="244">
        <v>72035</v>
      </c>
      <c r="G50" s="243">
        <v>121331</v>
      </c>
      <c r="H50" s="244">
        <v>171572</v>
      </c>
      <c r="I50" s="243">
        <v>204252</v>
      </c>
      <c r="J50" s="244">
        <v>218095</v>
      </c>
      <c r="K50" s="243">
        <v>226284</v>
      </c>
      <c r="L50" s="576">
        <v>240281</v>
      </c>
      <c r="M50" s="690" t="s">
        <v>265</v>
      </c>
      <c r="N50" s="784" t="s">
        <v>1078</v>
      </c>
      <c r="O50" s="834" t="s">
        <v>1079</v>
      </c>
      <c r="P50" s="867" t="s">
        <v>1080</v>
      </c>
      <c r="Q50" s="834" t="s">
        <v>1081</v>
      </c>
      <c r="R50" s="784" t="s">
        <v>1082</v>
      </c>
      <c r="S50" s="952" t="s">
        <v>839</v>
      </c>
      <c r="V50" s="66"/>
    </row>
    <row r="51" spans="1:22" ht="16.5" customHeight="1">
      <c r="A51" s="106" t="s">
        <v>66</v>
      </c>
      <c r="B51" s="715" t="s">
        <v>79</v>
      </c>
      <c r="C51" s="240" t="s">
        <v>79</v>
      </c>
      <c r="D51" s="241" t="s">
        <v>79</v>
      </c>
      <c r="E51" s="240" t="s">
        <v>79</v>
      </c>
      <c r="F51" s="241" t="s">
        <v>79</v>
      </c>
      <c r="G51" s="240" t="s">
        <v>79</v>
      </c>
      <c r="H51" s="241" t="s">
        <v>79</v>
      </c>
      <c r="I51" s="240">
        <v>49243</v>
      </c>
      <c r="J51" s="241">
        <v>64784</v>
      </c>
      <c r="K51" s="242" t="s">
        <v>79</v>
      </c>
      <c r="L51" s="575" t="s">
        <v>79</v>
      </c>
      <c r="M51" s="689" t="s">
        <v>249</v>
      </c>
      <c r="N51" s="745" t="s">
        <v>1083</v>
      </c>
      <c r="O51" s="833" t="s">
        <v>1084</v>
      </c>
      <c r="P51" s="846" t="s">
        <v>1085</v>
      </c>
      <c r="Q51" s="833" t="s">
        <v>1086</v>
      </c>
      <c r="R51" s="745" t="s">
        <v>1087</v>
      </c>
      <c r="S51" s="950" t="s">
        <v>843</v>
      </c>
      <c r="V51" s="66"/>
    </row>
    <row r="52" spans="1:22" ht="16.5" customHeight="1">
      <c r="A52" s="106" t="s">
        <v>67</v>
      </c>
      <c r="B52" s="715">
        <v>129987</v>
      </c>
      <c r="C52" s="242">
        <v>200721</v>
      </c>
      <c r="D52" s="241">
        <v>222917</v>
      </c>
      <c r="E52" s="242">
        <v>272211</v>
      </c>
      <c r="F52" s="241">
        <v>268222</v>
      </c>
      <c r="G52" s="242">
        <v>247056</v>
      </c>
      <c r="H52" s="241">
        <v>329150</v>
      </c>
      <c r="I52" s="242">
        <v>349588</v>
      </c>
      <c r="J52" s="241">
        <v>380298</v>
      </c>
      <c r="K52" s="242">
        <v>475312</v>
      </c>
      <c r="L52" s="575">
        <v>481997</v>
      </c>
      <c r="M52" s="689" t="s">
        <v>266</v>
      </c>
      <c r="N52" s="745" t="s">
        <v>1088</v>
      </c>
      <c r="O52" s="833" t="s">
        <v>1089</v>
      </c>
      <c r="P52" s="846" t="s">
        <v>1090</v>
      </c>
      <c r="Q52" s="833" t="s">
        <v>1091</v>
      </c>
      <c r="R52" s="745" t="s">
        <v>1092</v>
      </c>
      <c r="S52" s="950" t="s">
        <v>847</v>
      </c>
      <c r="V52" s="66"/>
    </row>
    <row r="53" spans="1:22" ht="16.5" customHeight="1">
      <c r="A53" s="106" t="s">
        <v>68</v>
      </c>
      <c r="B53" s="715">
        <v>586111</v>
      </c>
      <c r="C53" s="242">
        <v>998326</v>
      </c>
      <c r="D53" s="241">
        <v>1764676</v>
      </c>
      <c r="E53" s="242">
        <v>1891131</v>
      </c>
      <c r="F53" s="241">
        <v>2166033</v>
      </c>
      <c r="G53" s="242">
        <v>2170914</v>
      </c>
      <c r="H53" s="241">
        <v>2182929</v>
      </c>
      <c r="I53" s="242">
        <v>2266028</v>
      </c>
      <c r="J53" s="241">
        <v>2265505</v>
      </c>
      <c r="K53" s="242">
        <v>2320273</v>
      </c>
      <c r="L53" s="575">
        <v>2278556</v>
      </c>
      <c r="M53" s="689" t="s">
        <v>250</v>
      </c>
      <c r="N53" s="745" t="s">
        <v>1093</v>
      </c>
      <c r="O53" s="833" t="s">
        <v>1094</v>
      </c>
      <c r="P53" s="846" t="s">
        <v>1095</v>
      </c>
      <c r="Q53" s="833" t="s">
        <v>1096</v>
      </c>
      <c r="R53" s="745" t="s">
        <v>1097</v>
      </c>
      <c r="S53" s="950" t="s">
        <v>851</v>
      </c>
      <c r="V53" s="66"/>
    </row>
    <row r="54" spans="1:22" ht="16.5" customHeight="1">
      <c r="A54" s="106" t="s">
        <v>69</v>
      </c>
      <c r="B54" s="715">
        <v>34351</v>
      </c>
      <c r="C54" s="242">
        <v>79034</v>
      </c>
      <c r="D54" s="241">
        <v>129834</v>
      </c>
      <c r="E54" s="242">
        <v>145603</v>
      </c>
      <c r="F54" s="241">
        <v>155992</v>
      </c>
      <c r="G54" s="242">
        <v>161193</v>
      </c>
      <c r="H54" s="241">
        <v>194352</v>
      </c>
      <c r="I54" s="242">
        <v>235170</v>
      </c>
      <c r="J54" s="241">
        <v>241454</v>
      </c>
      <c r="K54" s="242">
        <v>288009</v>
      </c>
      <c r="L54" s="575">
        <v>286966</v>
      </c>
      <c r="M54" s="689" t="s">
        <v>214</v>
      </c>
      <c r="N54" s="745" t="s">
        <v>1098</v>
      </c>
      <c r="O54" s="833" t="s">
        <v>1099</v>
      </c>
      <c r="P54" s="846" t="s">
        <v>1100</v>
      </c>
      <c r="Q54" s="833" t="s">
        <v>1101</v>
      </c>
      <c r="R54" s="745" t="s">
        <v>1102</v>
      </c>
      <c r="S54" s="950" t="s">
        <v>855</v>
      </c>
      <c r="V54" s="66"/>
    </row>
    <row r="55" spans="1:22" ht="16.5" customHeight="1">
      <c r="A55" s="107" t="s">
        <v>70</v>
      </c>
      <c r="B55" s="716" t="s">
        <v>79</v>
      </c>
      <c r="C55" s="243" t="s">
        <v>79</v>
      </c>
      <c r="D55" s="244" t="s">
        <v>79</v>
      </c>
      <c r="E55" s="243" t="s">
        <v>79</v>
      </c>
      <c r="F55" s="244" t="s">
        <v>79</v>
      </c>
      <c r="G55" s="243" t="s">
        <v>79</v>
      </c>
      <c r="H55" s="244" t="s">
        <v>79</v>
      </c>
      <c r="I55" s="243" t="s">
        <v>79</v>
      </c>
      <c r="J55" s="244" t="s">
        <v>79</v>
      </c>
      <c r="K55" s="243" t="s">
        <v>79</v>
      </c>
      <c r="L55" s="576" t="s">
        <v>79</v>
      </c>
      <c r="M55" s="690" t="s">
        <v>215</v>
      </c>
      <c r="N55" s="784" t="s">
        <v>1103</v>
      </c>
      <c r="O55" s="834" t="s">
        <v>1104</v>
      </c>
      <c r="P55" s="867" t="s">
        <v>1105</v>
      </c>
      <c r="Q55" s="834" t="s">
        <v>1106</v>
      </c>
      <c r="R55" s="784" t="s">
        <v>1107</v>
      </c>
      <c r="S55" s="952" t="s">
        <v>857</v>
      </c>
      <c r="V55" s="66"/>
    </row>
    <row r="56" spans="1:22" ht="16.5" customHeight="1">
      <c r="A56" s="106" t="s">
        <v>71</v>
      </c>
      <c r="B56" s="715">
        <v>0</v>
      </c>
      <c r="C56" s="240">
        <v>0</v>
      </c>
      <c r="D56" s="241">
        <v>0</v>
      </c>
      <c r="E56" s="240">
        <v>0</v>
      </c>
      <c r="F56" s="241">
        <v>0</v>
      </c>
      <c r="G56" s="240">
        <v>0</v>
      </c>
      <c r="H56" s="241">
        <v>0</v>
      </c>
      <c r="I56" s="240">
        <v>0</v>
      </c>
      <c r="J56" s="241">
        <v>0</v>
      </c>
      <c r="K56" s="242">
        <v>0</v>
      </c>
      <c r="L56" s="575">
        <v>0</v>
      </c>
      <c r="M56" s="689" t="s">
        <v>88</v>
      </c>
      <c r="N56" s="745" t="s">
        <v>88</v>
      </c>
      <c r="O56" s="833" t="s">
        <v>88</v>
      </c>
      <c r="P56" s="846" t="s">
        <v>684</v>
      </c>
      <c r="Q56" s="833" t="s">
        <v>684</v>
      </c>
      <c r="R56" s="745" t="s">
        <v>684</v>
      </c>
      <c r="S56" s="950" t="s">
        <v>684</v>
      </c>
      <c r="V56" s="66"/>
    </row>
    <row r="57" spans="1:22" ht="16.5" customHeight="1">
      <c r="A57" s="106" t="s">
        <v>72</v>
      </c>
      <c r="B57" s="715">
        <v>88431</v>
      </c>
      <c r="C57" s="242">
        <v>228271</v>
      </c>
      <c r="D57" s="241">
        <v>336826</v>
      </c>
      <c r="E57" s="242">
        <v>402528</v>
      </c>
      <c r="F57" s="241">
        <v>537753</v>
      </c>
      <c r="G57" s="242">
        <v>558206</v>
      </c>
      <c r="H57" s="241">
        <v>639330</v>
      </c>
      <c r="I57" s="242">
        <v>738479</v>
      </c>
      <c r="J57" s="241">
        <v>873022</v>
      </c>
      <c r="K57" s="242">
        <v>994588</v>
      </c>
      <c r="L57" s="575">
        <v>1074184</v>
      </c>
      <c r="M57" s="689" t="s">
        <v>267</v>
      </c>
      <c r="N57" s="745" t="s">
        <v>1108</v>
      </c>
      <c r="O57" s="833" t="s">
        <v>1109</v>
      </c>
      <c r="P57" s="846" t="s">
        <v>1110</v>
      </c>
      <c r="Q57" s="833" t="s">
        <v>1111</v>
      </c>
      <c r="R57" s="745" t="s">
        <v>1112</v>
      </c>
      <c r="S57" s="950" t="s">
        <v>861</v>
      </c>
      <c r="V57" s="66"/>
    </row>
    <row r="58" spans="1:22" ht="16.5" customHeight="1">
      <c r="A58" s="106" t="s">
        <v>73</v>
      </c>
      <c r="B58" s="715">
        <v>138449</v>
      </c>
      <c r="C58" s="242">
        <v>184353</v>
      </c>
      <c r="D58" s="241">
        <v>240514</v>
      </c>
      <c r="E58" s="242">
        <v>229693</v>
      </c>
      <c r="F58" s="241">
        <v>336230</v>
      </c>
      <c r="G58" s="242">
        <v>358933</v>
      </c>
      <c r="H58" s="241">
        <v>406750</v>
      </c>
      <c r="I58" s="242">
        <v>386104</v>
      </c>
      <c r="J58" s="241">
        <v>433967</v>
      </c>
      <c r="K58" s="242">
        <v>494375</v>
      </c>
      <c r="L58" s="575">
        <v>501518</v>
      </c>
      <c r="M58" s="689" t="s">
        <v>216</v>
      </c>
      <c r="N58" s="745" t="s">
        <v>1113</v>
      </c>
      <c r="O58" s="833" t="s">
        <v>1114</v>
      </c>
      <c r="P58" s="846" t="s">
        <v>1115</v>
      </c>
      <c r="Q58" s="833" t="s">
        <v>1116</v>
      </c>
      <c r="R58" s="745" t="s">
        <v>1117</v>
      </c>
      <c r="S58" s="950" t="s">
        <v>865</v>
      </c>
      <c r="V58" s="66"/>
    </row>
    <row r="59" spans="1:22" ht="16.5" customHeight="1">
      <c r="A59" s="106" t="s">
        <v>74</v>
      </c>
      <c r="B59" s="715" t="s">
        <v>79</v>
      </c>
      <c r="C59" s="242" t="s">
        <v>79</v>
      </c>
      <c r="D59" s="241" t="s">
        <v>79</v>
      </c>
      <c r="E59" s="242" t="s">
        <v>79</v>
      </c>
      <c r="F59" s="241" t="s">
        <v>79</v>
      </c>
      <c r="G59" s="242" t="s">
        <v>79</v>
      </c>
      <c r="H59" s="241" t="s">
        <v>79</v>
      </c>
      <c r="I59" s="242" t="s">
        <v>79</v>
      </c>
      <c r="J59" s="241" t="s">
        <v>79</v>
      </c>
      <c r="K59" s="242" t="s">
        <v>79</v>
      </c>
      <c r="L59" s="575">
        <v>107134</v>
      </c>
      <c r="M59" s="689" t="s">
        <v>217</v>
      </c>
      <c r="N59" s="745" t="s">
        <v>1118</v>
      </c>
      <c r="O59" s="833" t="s">
        <v>1119</v>
      </c>
      <c r="P59" s="846" t="s">
        <v>1120</v>
      </c>
      <c r="Q59" s="833" t="s">
        <v>1121</v>
      </c>
      <c r="R59" s="745" t="s">
        <v>1122</v>
      </c>
      <c r="S59" s="950" t="s">
        <v>869</v>
      </c>
      <c r="V59" s="66"/>
    </row>
    <row r="60" spans="1:22" ht="16.5" customHeight="1">
      <c r="A60" s="106" t="s">
        <v>75</v>
      </c>
      <c r="B60" s="715">
        <v>177336</v>
      </c>
      <c r="C60" s="242">
        <v>244373</v>
      </c>
      <c r="D60" s="241">
        <v>278087</v>
      </c>
      <c r="E60" s="242">
        <v>322735</v>
      </c>
      <c r="F60" s="241">
        <v>367195</v>
      </c>
      <c r="G60" s="242">
        <v>420200</v>
      </c>
      <c r="H60" s="241">
        <v>477915</v>
      </c>
      <c r="I60" s="242">
        <v>526343</v>
      </c>
      <c r="J60" s="241">
        <v>603492</v>
      </c>
      <c r="K60" s="242">
        <v>626809</v>
      </c>
      <c r="L60" s="575">
        <v>593293</v>
      </c>
      <c r="M60" s="689" t="s">
        <v>268</v>
      </c>
      <c r="N60" s="745" t="s">
        <v>1123</v>
      </c>
      <c r="O60" s="833" t="s">
        <v>1124</v>
      </c>
      <c r="P60" s="846" t="s">
        <v>1125</v>
      </c>
      <c r="Q60" s="833" t="s">
        <v>1126</v>
      </c>
      <c r="R60" s="745" t="s">
        <v>1127</v>
      </c>
      <c r="S60" s="950" t="s">
        <v>873</v>
      </c>
      <c r="V60" s="66"/>
    </row>
    <row r="61" spans="1:22" ht="16.5" customHeight="1">
      <c r="A61" s="106" t="s">
        <v>76</v>
      </c>
      <c r="B61" s="715" t="s">
        <v>79</v>
      </c>
      <c r="C61" s="242" t="s">
        <v>79</v>
      </c>
      <c r="D61" s="241" t="s">
        <v>79</v>
      </c>
      <c r="E61" s="242" t="s">
        <v>79</v>
      </c>
      <c r="F61" s="241" t="s">
        <v>79</v>
      </c>
      <c r="G61" s="242" t="s">
        <v>79</v>
      </c>
      <c r="H61" s="241" t="s">
        <v>79</v>
      </c>
      <c r="I61" s="242" t="s">
        <v>79</v>
      </c>
      <c r="J61" s="241" t="s">
        <v>79</v>
      </c>
      <c r="K61" s="242" t="s">
        <v>79</v>
      </c>
      <c r="L61" s="575" t="s">
        <v>79</v>
      </c>
      <c r="M61" s="689" t="s">
        <v>218</v>
      </c>
      <c r="N61" s="745" t="s">
        <v>1128</v>
      </c>
      <c r="O61" s="833" t="s">
        <v>1129</v>
      </c>
      <c r="P61" s="867" t="s">
        <v>1130</v>
      </c>
      <c r="Q61" s="834" t="s">
        <v>1131</v>
      </c>
      <c r="R61" s="784" t="s">
        <v>1132</v>
      </c>
      <c r="S61" s="952" t="s">
        <v>877</v>
      </c>
      <c r="V61" s="66"/>
    </row>
    <row r="62" spans="1:19" ht="16.5" customHeight="1" thickBot="1">
      <c r="A62" s="245" t="s">
        <v>80</v>
      </c>
      <c r="B62" s="717">
        <v>8194243</v>
      </c>
      <c r="C62" s="246">
        <v>11557381</v>
      </c>
      <c r="D62" s="247">
        <v>14871409</v>
      </c>
      <c r="E62" s="246">
        <v>17274727</v>
      </c>
      <c r="F62" s="247">
        <v>19653441</v>
      </c>
      <c r="G62" s="246">
        <v>21644928</v>
      </c>
      <c r="H62" s="247">
        <v>24863691</v>
      </c>
      <c r="I62" s="246">
        <v>26985345</v>
      </c>
      <c r="J62" s="247">
        <v>29775438</v>
      </c>
      <c r="K62" s="246">
        <v>32033915</v>
      </c>
      <c r="L62" s="577">
        <v>32880812</v>
      </c>
      <c r="M62" s="691">
        <v>33975336</v>
      </c>
      <c r="N62" s="785" t="s">
        <v>1133</v>
      </c>
      <c r="O62" s="835" t="s">
        <v>1134</v>
      </c>
      <c r="P62" s="868" t="s">
        <v>1135</v>
      </c>
      <c r="Q62" s="900" t="s">
        <v>1136</v>
      </c>
      <c r="R62" s="946" t="s">
        <v>1137</v>
      </c>
      <c r="S62" s="951" t="s">
        <v>881</v>
      </c>
    </row>
    <row r="63" spans="1:10" ht="6" customHeight="1">
      <c r="A63" s="7"/>
      <c r="B63" s="67"/>
      <c r="C63" s="67"/>
      <c r="D63" s="67"/>
      <c r="E63" s="67"/>
      <c r="F63" s="7"/>
      <c r="G63" s="7"/>
      <c r="H63" s="7"/>
      <c r="I63" s="7"/>
      <c r="J63" s="7"/>
    </row>
    <row r="64" spans="1:10" ht="15" customHeight="1">
      <c r="A64" s="7" t="s">
        <v>83</v>
      </c>
      <c r="B64" s="67"/>
      <c r="C64" s="67"/>
      <c r="D64" s="67"/>
      <c r="E64" s="67"/>
      <c r="F64" s="7"/>
      <c r="G64" s="7"/>
      <c r="H64" s="7"/>
      <c r="I64" s="7"/>
      <c r="J64" s="7"/>
    </row>
    <row r="65" spans="1:18" ht="30" customHeight="1">
      <c r="A65" s="1013" t="s">
        <v>345</v>
      </c>
      <c r="B65" s="1013"/>
      <c r="C65" s="1013"/>
      <c r="D65" s="1013"/>
      <c r="E65" s="1013"/>
      <c r="F65" s="1013"/>
      <c r="G65" s="1013"/>
      <c r="H65" s="1013"/>
      <c r="I65" s="1013"/>
      <c r="J65" s="1013"/>
      <c r="K65" s="1174"/>
      <c r="L65" s="1174"/>
      <c r="M65" s="1174"/>
      <c r="N65" s="1175"/>
      <c r="O65" s="1175"/>
      <c r="P65" s="1038"/>
      <c r="Q65" s="1038"/>
      <c r="R65" s="1038"/>
    </row>
    <row r="66" spans="1:18" ht="16.5" customHeight="1">
      <c r="A66" s="1179"/>
      <c r="B66" s="1179"/>
      <c r="C66" s="1179"/>
      <c r="D66" s="1179"/>
      <c r="E66" s="1038"/>
      <c r="F66" s="1038"/>
      <c r="G66" s="1038"/>
      <c r="H66" s="1038"/>
      <c r="I66" s="1038"/>
      <c r="J66" s="1038"/>
      <c r="K66" s="1038"/>
      <c r="L66" s="66"/>
      <c r="R66" s="68"/>
    </row>
    <row r="67" spans="8:12" ht="15.75">
      <c r="H67" s="66"/>
      <c r="L67" s="66"/>
    </row>
    <row r="68" spans="4:5" ht="15.75">
      <c r="D68" s="69"/>
      <c r="E68" s="69"/>
    </row>
    <row r="71" ht="15.75">
      <c r="D71" s="65"/>
    </row>
  </sheetData>
  <mergeCells count="13">
    <mergeCell ref="A66:K66"/>
    <mergeCell ref="C4:D4"/>
    <mergeCell ref="E4:F4"/>
    <mergeCell ref="G4:H4"/>
    <mergeCell ref="I4:J4"/>
    <mergeCell ref="A4:A5"/>
    <mergeCell ref="K4:L4"/>
    <mergeCell ref="A1:S1"/>
    <mergeCell ref="A2:S2"/>
    <mergeCell ref="Q4:R4"/>
    <mergeCell ref="A65:R65"/>
    <mergeCell ref="M4:N4"/>
    <mergeCell ref="O4:P4"/>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ksbrown</dc:creator>
  <cp:keywords/>
  <dc:description/>
  <cp:lastModifiedBy>Suzanne.Mendez</cp:lastModifiedBy>
  <cp:lastPrinted>2009-06-10T15:08:19Z</cp:lastPrinted>
  <dcterms:created xsi:type="dcterms:W3CDTF">2000-10-16T13:46:10Z</dcterms:created>
  <dcterms:modified xsi:type="dcterms:W3CDTF">2009-07-28T12:53:46Z</dcterms:modified>
  <cp:category/>
  <cp:version/>
  <cp:contentType/>
  <cp:contentStatus/>
</cp:coreProperties>
</file>