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2psas02\iatd\USF\UrbanRateSurvey\Data\for web\2017\"/>
    </mc:Choice>
  </mc:AlternateContent>
  <bookViews>
    <workbookView xWindow="-15" yWindow="-15" windowWidth="21630" windowHeight="5025"/>
  </bookViews>
  <sheets>
    <sheet name="InOutValues" sheetId="1" r:id="rId1"/>
    <sheet name="calcsheet" sheetId="2" r:id="rId2"/>
  </sheets>
  <calcPr calcId="152511"/>
</workbook>
</file>

<file path=xl/calcChain.xml><?xml version="1.0" encoding="utf-8"?>
<calcChain xmlns="http://schemas.openxmlformats.org/spreadsheetml/2006/main">
  <c r="A6" i="2" l="1"/>
  <c r="D5" i="2" l="1"/>
  <c r="C4" i="2" l="1"/>
  <c r="B4" i="2"/>
  <c r="A4" i="2"/>
  <c r="D4" i="2" l="1"/>
  <c r="D2" i="2"/>
  <c r="D3" i="2" l="1"/>
  <c r="B6" i="2" l="1"/>
  <c r="C6" i="2" s="1"/>
  <c r="D7" i="1" l="1"/>
  <c r="D7" i="2"/>
</calcChain>
</file>

<file path=xl/sharedStrings.xml><?xml version="1.0" encoding="utf-8"?>
<sst xmlns="http://schemas.openxmlformats.org/spreadsheetml/2006/main" count="15" uniqueCount="15">
  <si>
    <t>Benchmark Rate</t>
  </si>
  <si>
    <t>k=</t>
  </si>
  <si>
    <t>Benchmark Rate=</t>
  </si>
  <si>
    <t>formula1</t>
  </si>
  <si>
    <t>Out of Range Criteria</t>
  </si>
  <si>
    <t>Output</t>
  </si>
  <si>
    <t>Final Output</t>
  </si>
  <si>
    <t>Download Speed (Mb/Sec)</t>
  </si>
  <si>
    <t>Upload Speed (Mb/Sec)</t>
  </si>
  <si>
    <t>Usage Allowance (GB)</t>
  </si>
  <si>
    <t>Acceptable Values</t>
  </si>
  <si>
    <t>"unlimited" or greater than or equal to 100</t>
  </si>
  <si>
    <t>Greater than or equal to 1 and less than or equal to Download Speed</t>
  </si>
  <si>
    <t>unlimited</t>
  </si>
  <si>
    <t>Between 4 and 50 inclusive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</si>
</sst>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color theme="3" tint="-0.499984740745262"/>
      <name val="Calibri"/>
      <family val="2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399945066682943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5" borderId="0" xfId="0" applyFill="1"/>
    <xf numFmtId="0" fontId="0" fillId="0" borderId="0" xfId="0" applyProtection="1">
      <protection locked="0"/>
    </xf>
    <xf numFmtId="0" fontId="1" fillId="0" borderId="0" xfId="0" applyFont="1"/>
    <xf numFmtId="0" fontId="1" fillId="0" borderId="0" xfId="0" quotePrefix="1" applyFont="1"/>
    <xf numFmtId="0" fontId="1" fillId="0" borderId="1" xfId="0" applyFont="1" applyBorder="1"/>
    <xf numFmtId="0" fontId="3" fillId="0" borderId="0" xfId="0" applyFont="1"/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164" fontId="1" fillId="5" borderId="0" xfId="0" applyNumberFormat="1" applyFont="1" applyFill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showGridLines="0" tabSelected="1" zoomScale="70" zoomScaleNormal="70" workbookViewId="0">
      <selection activeCell="D3" sqref="D3"/>
    </sheetView>
  </sheetViews>
  <sheetFormatPr defaultRowHeight="15" x14ac:dyDescent="0.25"/>
  <cols>
    <col min="3" max="3" width="41.28515625" customWidth="1"/>
    <col min="4" max="4" width="28.85546875" bestFit="1" customWidth="1"/>
    <col min="6" max="6" width="59.28515625" customWidth="1"/>
  </cols>
  <sheetData>
    <row r="2" spans="1:7" ht="33.75" x14ac:dyDescent="0.5">
      <c r="F2" s="5" t="s">
        <v>10</v>
      </c>
    </row>
    <row r="3" spans="1:7" ht="33.6" x14ac:dyDescent="0.75">
      <c r="A3" s="3" t="s">
        <v>7</v>
      </c>
      <c r="C3" s="3"/>
      <c r="D3" s="7">
        <v>25</v>
      </c>
      <c r="E3" s="3"/>
      <c r="F3" s="3" t="s">
        <v>14</v>
      </c>
      <c r="G3" s="3"/>
    </row>
    <row r="4" spans="1:7" ht="33.6" x14ac:dyDescent="0.75">
      <c r="A4" s="3" t="s">
        <v>8</v>
      </c>
      <c r="C4" s="3"/>
      <c r="D4" s="8">
        <v>5</v>
      </c>
      <c r="E4" s="3"/>
      <c r="F4" s="3" t="s">
        <v>12</v>
      </c>
      <c r="G4" s="3"/>
    </row>
    <row r="5" spans="1:7" ht="33.75" x14ac:dyDescent="0.5">
      <c r="A5" s="3" t="s">
        <v>9</v>
      </c>
      <c r="C5" s="3"/>
      <c r="D5" s="9" t="s">
        <v>13</v>
      </c>
      <c r="F5" s="4" t="s">
        <v>11</v>
      </c>
      <c r="G5" s="3"/>
    </row>
    <row r="6" spans="1:7" ht="33.6" x14ac:dyDescent="0.75">
      <c r="A6" s="3"/>
      <c r="C6" s="3"/>
      <c r="D6" s="10"/>
      <c r="E6" s="3"/>
      <c r="F6" s="3"/>
      <c r="G6" s="3"/>
    </row>
    <row r="7" spans="1:7" ht="33.6" x14ac:dyDescent="0.75">
      <c r="A7" s="3" t="s">
        <v>0</v>
      </c>
      <c r="C7" s="3"/>
      <c r="D7" s="11">
        <f>calcsheet!D7</f>
        <v>90.77</v>
      </c>
      <c r="E7" s="3"/>
      <c r="F7" s="3"/>
      <c r="G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>
      <selection activeCell="F10" sqref="F10"/>
    </sheetView>
  </sheetViews>
  <sheetFormatPr defaultRowHeight="15" x14ac:dyDescent="0.25"/>
  <cols>
    <col min="4" max="4" width="12.42578125" bestFit="1" customWidth="1"/>
    <col min="5" max="5" width="19.7109375" bestFit="1" customWidth="1"/>
    <col min="8" max="8" width="11.140625" customWidth="1"/>
  </cols>
  <sheetData>
    <row r="2" spans="1:10" ht="14.45" x14ac:dyDescent="0.35">
      <c r="D2" s="2" t="str">
        <f>IF(InOutValues!D5="limited",1,InOutValues!D5)</f>
        <v>unlimited</v>
      </c>
    </row>
    <row r="3" spans="1:10" x14ac:dyDescent="0.25">
      <c r="C3" t="s">
        <v>1</v>
      </c>
      <c r="D3">
        <f>IF(D2="unlimited",0,InOutValues!D5)</f>
        <v>0</v>
      </c>
    </row>
    <row r="4" spans="1:10" x14ac:dyDescent="0.25">
      <c r="A4">
        <f>LN(InOutValues!D3)</f>
        <v>3.2188758248682006</v>
      </c>
      <c r="B4">
        <f>LN(InOutValues!D4)</f>
        <v>1.6094379124341003</v>
      </c>
      <c r="C4">
        <f>IF(InOutValues!D5="unlimited", 0, 1/InOutValues!D5)</f>
        <v>0</v>
      </c>
      <c r="D4">
        <f>G4+H4*A4+I4*B4+J4*C4</f>
        <v>90.764245281787311</v>
      </c>
      <c r="E4" t="s">
        <v>3</v>
      </c>
      <c r="G4">
        <v>47.715000000000003</v>
      </c>
      <c r="H4">
        <v>13.141999999999999</v>
      </c>
      <c r="I4">
        <v>0.46400000000000002</v>
      </c>
      <c r="J4">
        <v>-150.745</v>
      </c>
    </row>
    <row r="5" spans="1:10" x14ac:dyDescent="0.25">
      <c r="D5">
        <f>_xlfn.CEILING.MATH(D4,0.01)</f>
        <v>90.77</v>
      </c>
      <c r="E5" t="s">
        <v>5</v>
      </c>
    </row>
    <row r="6" spans="1:10" ht="14.45" x14ac:dyDescent="0.35">
      <c r="A6">
        <f>IF(OR(InOutValues!D3&lt;4,InOutValues!D3&gt;50,InOutValues!D4&lt;1,InOutValues!D4&gt;InOutValues!D3),1,0)</f>
        <v>0</v>
      </c>
      <c r="B6">
        <f>IF(AND(D3&lt;100,D2&lt;&gt; "unlimited"),1,0)</f>
        <v>0</v>
      </c>
      <c r="C6">
        <f>IF(A6+B6&gt;0,"Out of Range",1)</f>
        <v>1</v>
      </c>
      <c r="E6" t="s">
        <v>4</v>
      </c>
    </row>
    <row r="7" spans="1:10" ht="14.45" x14ac:dyDescent="0.35">
      <c r="B7" t="s">
        <v>2</v>
      </c>
      <c r="D7" s="1">
        <f>IF(C6=1,C6*D5,C6)</f>
        <v>90.77</v>
      </c>
      <c r="E7" t="s">
        <v>6</v>
      </c>
    </row>
    <row r="14" spans="1:10" x14ac:dyDescent="0.25">
      <c r="D14" s="6"/>
    </row>
  </sheetData>
  <sheetProtection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InOutValues</vt:lpstr>
      <vt:lpstr>calcsheet</vt:lpstr>
    </vt:vector>
  </TitlesOfParts>
  <Company>Federal Communications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Kraushaar</dc:creator>
  <cp:lastModifiedBy>Cha-Chi Fan</cp:lastModifiedBy>
  <dcterms:created xsi:type="dcterms:W3CDTF">2014-10-17T15:17:57Z</dcterms:created>
  <dcterms:modified xsi:type="dcterms:W3CDTF">2017-02-13T13:07:51Z</dcterms:modified>
</cp:coreProperties>
</file>