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defaultThemeVersion="124226"/>
  <mc:AlternateContent xmlns:mc="http://schemas.openxmlformats.org/markup-compatibility/2006">
    <mc:Choice Requires="x15">
      <x15ac:absPath xmlns:x15ac="http://schemas.microsoft.com/office/spreadsheetml/2010/11/ac" url="F:\Reports\Monitoring\mr23\Section 5 - Rural Health Care\For Review - Report\"/>
    </mc:Choice>
  </mc:AlternateContent>
  <xr:revisionPtr revIDLastSave="0" documentId="13_ncr:1_{1EC71AF0-9FE0-4932-AC40-8260F1589AC4}" xr6:coauthVersionLast="47" xr6:coauthVersionMax="47" xr10:uidLastSave="{00000000-0000-0000-0000-000000000000}"/>
  <bookViews>
    <workbookView showHorizontalScroll="0" showVerticalScroll="0" xWindow="-120" yWindow="-120" windowWidth="29040" windowHeight="15840" xr2:uid="{00000000-000D-0000-FFFF-FFFF00000000}"/>
  </bookViews>
  <sheets>
    <sheet name="5.1" sheetId="12" r:id="rId1"/>
    <sheet name="5.2" sheetId="16"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1" i="12" l="1"/>
  <c r="H31" i="12"/>
  <c r="H26" i="12"/>
  <c r="H21" i="12"/>
  <c r="I26" i="12"/>
  <c r="I21" i="12"/>
  <c r="I27" i="12"/>
  <c r="I22" i="12"/>
  <c r="I17" i="12"/>
  <c r="H27" i="12"/>
  <c r="H22" i="12"/>
  <c r="H17" i="12"/>
  <c r="H16" i="12"/>
  <c r="I12" i="12"/>
  <c r="H12" i="12"/>
  <c r="H30" i="12"/>
  <c r="H29" i="12"/>
  <c r="H28" i="12"/>
  <c r="H25" i="12"/>
  <c r="H24" i="12"/>
  <c r="H23" i="12"/>
  <c r="H20" i="12"/>
  <c r="H19" i="12"/>
  <c r="H18" i="12"/>
  <c r="H15" i="12"/>
  <c r="H14" i="12"/>
  <c r="H13" i="12"/>
  <c r="I30" i="12"/>
  <c r="I29" i="12"/>
  <c r="I28" i="12"/>
  <c r="I25" i="12"/>
  <c r="I24" i="12"/>
  <c r="I23" i="12"/>
  <c r="I20" i="12"/>
  <c r="I19" i="12"/>
  <c r="I18" i="12"/>
  <c r="I16" i="12"/>
  <c r="I15" i="12"/>
  <c r="I14" i="12"/>
  <c r="I13" i="12"/>
  <c r="I9" i="12"/>
  <c r="I10" i="12"/>
  <c r="I11" i="12"/>
  <c r="I8" i="12"/>
  <c r="H11" i="12"/>
  <c r="H9" i="12"/>
  <c r="H10" i="12"/>
  <c r="H8" i="12"/>
  <c r="I7" i="12"/>
  <c r="H7" i="12"/>
  <c r="C64" i="16"/>
  <c r="D64" i="16"/>
  <c r="E64" i="16"/>
  <c r="F64" i="16"/>
  <c r="G64" i="16"/>
  <c r="B64" i="16"/>
  <c r="I64" i="16" l="1"/>
  <c r="H64" i="16"/>
</calcChain>
</file>

<file path=xl/sharedStrings.xml><?xml version="1.0" encoding="utf-8"?>
<sst xmlns="http://schemas.openxmlformats.org/spreadsheetml/2006/main" count="94" uniqueCount="78">
  <si>
    <t>Table 5.1</t>
  </si>
  <si>
    <t xml:space="preserve">Rural Health Care Funding Committments and Disbursements by Program and Year </t>
  </si>
  <si>
    <t>Funding year</t>
  </si>
  <si>
    <t>Telecommunications and Internet Access Program</t>
  </si>
  <si>
    <t>Totals</t>
  </si>
  <si>
    <t>Funds Committed</t>
  </si>
  <si>
    <t>Funds Disbursed</t>
  </si>
  <si>
    <t>Table 5.2</t>
  </si>
  <si>
    <t xml:space="preserve">by State and Program </t>
  </si>
  <si>
    <t>State</t>
  </si>
  <si>
    <t>Alabama</t>
  </si>
  <si>
    <t>Alaska</t>
  </si>
  <si>
    <t>American Samoa</t>
  </si>
  <si>
    <t>Arizona</t>
  </si>
  <si>
    <t>Arkansas</t>
  </si>
  <si>
    <t>California</t>
  </si>
  <si>
    <t>Colorado</t>
  </si>
  <si>
    <t>Connecticut</t>
  </si>
  <si>
    <t>Delaware</t>
  </si>
  <si>
    <t>District of Columbia</t>
  </si>
  <si>
    <t>Florida</t>
  </si>
  <si>
    <t>Georgia</t>
  </si>
  <si>
    <t>Guam</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</si>
  <si>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</si>
  <si>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</si>
  <si>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</si>
  <si>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</si>
  <si>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</si>
  <si>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</si>
  <si>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</si>
  <si>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</si>
  <si>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</si>
  <si>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</si>
  <si>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</si>
  <si>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</si>
  <si>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</si>
  <si>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</si>
  <si>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</si>
  <si>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</si>
  <si>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</si>
  <si>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</si>
  <si>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</si>
  <si>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</si>
  <si>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</si>
  <si>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</si>
  <si>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</si>
  <si>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</si>
  <si>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Northern Mariana Islands</t>
  </si>
  <si>
    <t>Ohio</t>
  </si>
  <si>
    <t>Oklahoma</t>
  </si>
  <si>
    <t>Oregon</t>
  </si>
  <si>
    <t>Pennsylvania</t>
  </si>
  <si>
    <t>Puerto Rico</t>
  </si>
  <si>
    <t>Rhode Island</t>
  </si>
  <si>
    <t>South Carolina</t>
  </si>
  <si>
    <t>South Dakota</t>
  </si>
  <si>
    <t>Tennessee</t>
  </si>
  <si>
    <t>Texas</t>
  </si>
  <si>
    <t>Utah</t>
  </si>
  <si>
    <t>Vermont</t>
  </si>
  <si>
    <t>Virgin Islands</t>
  </si>
  <si>
    <t>Virginia</t>
  </si>
  <si>
    <t>Washington</t>
  </si>
  <si>
    <t>West Virginia</t>
  </si>
  <si>
    <t>Wisconsin</t>
  </si>
  <si>
    <t>Wyoming</t>
  </si>
  <si>
    <r>
      <rPr>
        <i/>
        <sz val="11"/>
        <color theme="1"/>
        <rFont val="Times New Roman"/>
        <family val="1"/>
      </rPr>
      <t>Source</t>
    </r>
    <r>
      <rPr>
        <sz val="11"/>
        <color theme="1"/>
        <rFont val="Times New Roman"/>
        <family val="1"/>
      </rPr>
      <t>: USAC .</t>
    </r>
  </si>
  <si>
    <t>Healthcare Connect and Pilot Program</t>
  </si>
  <si>
    <t>Connected Care Pilot Program</t>
  </si>
  <si>
    <t>Connected Care Program</t>
  </si>
  <si>
    <t xml:space="preserve">(in Thousands of Dollars)  </t>
  </si>
  <si>
    <t xml:space="preserve">(in Thousands of Dollars) </t>
  </si>
  <si>
    <t>Rural Health Care Funding Committments and Disbursements from Program Inception through June 30, 2023</t>
  </si>
  <si>
    <r>
      <rPr>
        <i/>
        <sz val="11"/>
        <rFont val="Times New Roman"/>
        <family val="1"/>
      </rPr>
      <t>Note</t>
    </r>
    <r>
      <rPr>
        <sz val="11"/>
        <rFont val="Times New Roman"/>
        <family val="1"/>
      </rPr>
      <t xml:space="preserve">: Disbursements through June 30, 2023.  Unlike in Table 5.1, all commitments and disbursements (if any) have been included. Because of the appeals process, funding commitments and disbursements may be made after the program year ended.  The original Pilot included Funding Years 2007 through 2009.
</t>
    </r>
  </si>
  <si>
    <r>
      <t>Funds Committed</t>
    </r>
    <r>
      <rPr>
        <b/>
        <vertAlign val="superscript"/>
        <sz val="11"/>
        <color theme="1"/>
        <rFont val="Times New Roman"/>
        <family val="1"/>
      </rPr>
      <t xml:space="preserve"> 1</t>
    </r>
  </si>
  <si>
    <r>
      <t xml:space="preserve">Funds Disbursed </t>
    </r>
    <r>
      <rPr>
        <b/>
        <vertAlign val="superscript"/>
        <sz val="11"/>
        <color theme="1"/>
        <rFont val="Times New Roman"/>
        <family val="1"/>
      </rPr>
      <t>1</t>
    </r>
  </si>
  <si>
    <t xml:space="preserve"> Because of the appeals process, funding commitments and disbursements can be made after the end of the program year. Disbursements may also continue beyond the end of the program year in the event of delayed internal connections installation. Other adjustments and corrections may also be made. </t>
  </si>
  <si>
    <r>
      <rPr>
        <i/>
        <sz val="11"/>
        <color theme="1"/>
        <rFont val="Times New Roman"/>
        <family val="1"/>
      </rPr>
      <t>Note</t>
    </r>
    <r>
      <rPr>
        <sz val="11"/>
        <color theme="1"/>
        <rFont val="Times New Roman"/>
        <family val="1"/>
      </rPr>
      <t xml:space="preserve">: Activity through June 30, 2023. Funding Year 2023 commitment and disbursement information has not been displayed because by June 30, the data cutoff date for this report, no substantial commitments or disbursements for funding year 2023 were made during that time. However, we anticipate that a substantial amount of commitments and disbursements for funding year 2023 will be made. The original Pilot Program included Funding Years 2007 through 2009.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</si>
</sst>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quot;* #,##0.00_);_(&quot;$&quot;* \(#,##0.00\);_(&quot;$&quot;* &quot;-&quot;??_);_(@_)"/>
    <numFmt numFmtId="165" formatCode="_(* #,##0_);_(* \(#,##0\);_(* &quot;-&quot;??_);_(@_)"/>
    <numFmt numFmtId="166" formatCode="&quot;$&quot;\ #,##0"/>
    <numFmt numFmtId="167" formatCode="&quot;$&quot;\ #,##0.000"/>
    <numFmt numFmtId="168" formatCode="#,##0\ \ \ \ "/>
    <numFmt numFmtId="169" formatCode="&quot;$&quot;\ #,##0\ \ \ \ "/>
    <numFmt numFmtId="170" formatCode="&quot;$&quot;\ #,##0\ "/>
    <numFmt numFmtId="171" formatCode="#,##0\ "/>
  </numFmts>
  <fonts count="15" x14ac:knownFonts="1">
    <font>
      <sz val="11"/>
      <color theme="1"/>
      <name val="Calibri"/>
      <family val="2"/>
      <scheme val="minor"/>
    </font>
    <font>
      <sz val="10"/>
      <name val="Arial"/>
      <family val="2"/>
    </font>
    <font>
      <sz val="11"/>
      <color rgb="FF000000"/>
      <name val="Calibri"/>
      <family val="2"/>
      <scheme val="minor"/>
    </font>
    <font>
      <sz val="10"/>
      <name val="Arial"/>
      <family val="2"/>
    </font>
    <font>
      <sz val="11"/>
      <color theme="1"/>
      <name val="Calibri"/>
      <family val="2"/>
      <scheme val="minor"/>
    </font>
    <font>
      <b/>
      <sz val="11"/>
      <color theme="1"/>
      <name val="Calibri"/>
      <family val="2"/>
      <scheme val="minor"/>
    </font>
    <font>
      <sz val="11"/>
      <color theme="1"/>
      <name val="Times New Roman"/>
      <family val="1"/>
    </font>
    <font>
      <i/>
      <sz val="11"/>
      <color theme="1"/>
      <name val="Times New Roman"/>
      <family val="1"/>
    </font>
    <font>
      <b/>
      <sz val="14"/>
      <color theme="1"/>
      <name val="Times New Roman"/>
      <family val="1"/>
    </font>
    <font>
      <b/>
      <sz val="11"/>
      <color theme="1"/>
      <name val="Times New Roman"/>
      <family val="1"/>
    </font>
    <font>
      <sz val="11"/>
      <name val="Times New Roman"/>
      <family val="1"/>
    </font>
    <font>
      <b/>
      <sz val="11"/>
      <name val="Times New Roman"/>
      <family val="1"/>
    </font>
    <font>
      <b/>
      <sz val="14"/>
      <name val="Times New Roman"/>
      <family val="1"/>
    </font>
    <font>
      <i/>
      <sz val="11"/>
      <name val="Times New Roman"/>
      <family val="1"/>
    </font>
    <font>
      <b/>
      <vertAlign val="superscript"/>
      <sz val="11"/>
      <color theme="1"/>
      <name val="Times New Roman"/>
      <family val="1"/>
    </font>
  </fonts>
  <fills count="3">
    <fill>
      <patternFill patternType="none"/>
    </fill>
    <fill>
      <patternFill patternType="gray125"/>
    </fill>
    <fill>
      <patternFill patternType="solid">
        <fgColor theme="0"/>
        <bgColor indexed="64"/>
      </patternFill>
    </fill>
  </fills>
  <borders count="23">
    <border>
      <left/>
      <right/>
      <top/>
      <bottom/>
      <diagonal/>
    </border>
    <border>
      <left style="thin">
        <color indexed="64"/>
      </left>
      <right style="thin">
        <color indexed="64"/>
      </right>
      <top style="thick">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ck">
        <color indexed="64"/>
      </bottom>
      <diagonal/>
    </border>
    <border>
      <left style="thick">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style="thin">
        <color indexed="64"/>
      </right>
      <top/>
      <bottom style="thin">
        <color indexed="64"/>
      </bottom>
      <diagonal/>
    </border>
    <border>
      <left style="thin">
        <color indexed="64"/>
      </left>
      <right style="thick">
        <color indexed="64"/>
      </right>
      <top/>
      <bottom style="thin">
        <color indexed="64"/>
      </bottom>
      <diagonal/>
    </border>
    <border>
      <left style="thick">
        <color indexed="64"/>
      </left>
      <right style="thin">
        <color indexed="64"/>
      </right>
      <top/>
      <bottom/>
      <diagonal/>
    </border>
    <border>
      <left style="thin">
        <color indexed="64"/>
      </left>
      <right style="thin">
        <color indexed="64"/>
      </right>
      <top/>
      <bottom/>
      <diagonal/>
    </border>
    <border>
      <left style="thin">
        <color indexed="64"/>
      </left>
      <right style="thick">
        <color indexed="64"/>
      </right>
      <top/>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thick">
        <color indexed="64"/>
      </right>
      <top style="thick">
        <color indexed="64"/>
      </top>
      <bottom/>
      <diagonal/>
    </border>
    <border>
      <left style="thick">
        <color indexed="64"/>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style="thick">
        <color indexed="64"/>
      </right>
      <top/>
      <bottom style="thick">
        <color indexed="64"/>
      </bottom>
      <diagonal/>
    </border>
    <border>
      <left/>
      <right/>
      <top style="thick">
        <color indexed="64"/>
      </top>
      <bottom/>
      <diagonal/>
    </border>
  </borders>
  <cellStyleXfs count="8">
    <xf numFmtId="0" fontId="0" fillId="0" borderId="0"/>
    <xf numFmtId="0" fontId="1" fillId="0" borderId="0"/>
    <xf numFmtId="44" fontId="1" fillId="0" borderId="0" applyFont="0" applyFill="0" applyBorder="0" applyAlignment="0" applyProtection="0"/>
    <xf numFmtId="0" fontId="2" fillId="0" borderId="0"/>
    <xf numFmtId="44" fontId="2" fillId="0" borderId="0" applyFont="0" applyFill="0" applyBorder="0" applyAlignment="0" applyProtection="0"/>
    <xf numFmtId="0" fontId="3" fillId="0" borderId="0"/>
    <xf numFmtId="44" fontId="4" fillId="0" borderId="0" applyFont="0" applyFill="0" applyBorder="0" applyAlignment="0" applyProtection="0"/>
    <xf numFmtId="0" fontId="1" fillId="0" borderId="0"/>
  </cellStyleXfs>
  <cellXfs count="73">
    <xf numFmtId="0" fontId="0" fillId="0" borderId="0" xfId="0"/>
    <xf numFmtId="44" fontId="0" fillId="0" borderId="0" xfId="6" applyFont="1"/>
    <xf numFmtId="44" fontId="0" fillId="0" borderId="0" xfId="0" applyNumberFormat="1"/>
    <xf numFmtId="0" fontId="0" fillId="0" borderId="0" xfId="0" applyAlignment="1">
      <alignment horizontal="left"/>
    </xf>
    <xf numFmtId="0" fontId="0" fillId="0" borderId="0" xfId="0" applyAlignment="1">
      <alignment wrapText="1"/>
    </xf>
    <xf numFmtId="0" fontId="5" fillId="0" borderId="0" xfId="0" applyFont="1"/>
    <xf numFmtId="0" fontId="6" fillId="0" borderId="0" xfId="0" applyFont="1" applyAlignment="1">
      <alignment wrapText="1"/>
    </xf>
    <xf numFmtId="0" fontId="6" fillId="0" borderId="0" xfId="0" applyFont="1"/>
    <xf numFmtId="166" fontId="0" fillId="0" borderId="0" xfId="0" applyNumberFormat="1"/>
    <xf numFmtId="167" fontId="0" fillId="0" borderId="0" xfId="0" applyNumberFormat="1"/>
    <xf numFmtId="0" fontId="6" fillId="0" borderId="0" xfId="0" applyFont="1" applyAlignment="1">
      <alignment horizontal="left" wrapText="1"/>
    </xf>
    <xf numFmtId="0" fontId="6" fillId="2" borderId="0" xfId="0" applyFont="1" applyFill="1"/>
    <xf numFmtId="0" fontId="0" fillId="2" borderId="0" xfId="0" applyFill="1"/>
    <xf numFmtId="44" fontId="0" fillId="2" borderId="0" xfId="6" applyFont="1" applyFill="1"/>
    <xf numFmtId="44" fontId="9" fillId="2" borderId="2" xfId="6" applyFont="1" applyFill="1" applyBorder="1" applyAlignment="1">
      <alignment horizontal="center" wrapText="1"/>
    </xf>
    <xf numFmtId="0" fontId="6" fillId="2" borderId="16" xfId="0" applyFont="1" applyFill="1" applyBorder="1" applyAlignment="1">
      <alignment horizontal="center" vertical="center"/>
    </xf>
    <xf numFmtId="169" fontId="6" fillId="2" borderId="17" xfId="6" applyNumberFormat="1" applyFont="1" applyFill="1" applyBorder="1"/>
    <xf numFmtId="169" fontId="6" fillId="2" borderId="17" xfId="6" applyNumberFormat="1" applyFont="1" applyFill="1" applyBorder="1" applyAlignment="1">
      <alignment horizontal="right"/>
    </xf>
    <xf numFmtId="169" fontId="6" fillId="2" borderId="18" xfId="6" applyNumberFormat="1" applyFont="1" applyFill="1" applyBorder="1" applyAlignment="1">
      <alignment horizontal="right"/>
    </xf>
    <xf numFmtId="166" fontId="0" fillId="2" borderId="0" xfId="0" applyNumberFormat="1" applyFill="1"/>
    <xf numFmtId="165" fontId="0" fillId="2" borderId="0" xfId="0" applyNumberFormat="1" applyFill="1"/>
    <xf numFmtId="0" fontId="6" fillId="2" borderId="11" xfId="0" applyFont="1" applyFill="1" applyBorder="1" applyAlignment="1">
      <alignment horizontal="center" vertical="center"/>
    </xf>
    <xf numFmtId="168" fontId="6" fillId="2" borderId="12" xfId="6" applyNumberFormat="1" applyFont="1" applyFill="1" applyBorder="1"/>
    <xf numFmtId="168" fontId="6" fillId="2" borderId="12" xfId="6" applyNumberFormat="1" applyFont="1" applyFill="1" applyBorder="1" applyAlignment="1">
      <alignment horizontal="right" vertical="center"/>
    </xf>
    <xf numFmtId="168" fontId="6" fillId="2" borderId="13" xfId="6" applyNumberFormat="1" applyFont="1" applyFill="1" applyBorder="1" applyAlignment="1">
      <alignment horizontal="right" vertical="center"/>
    </xf>
    <xf numFmtId="0" fontId="6" fillId="2" borderId="9" xfId="0" applyFont="1" applyFill="1" applyBorder="1" applyAlignment="1">
      <alignment horizontal="center" vertical="center"/>
    </xf>
    <xf numFmtId="168" fontId="6" fillId="2" borderId="3" xfId="6" applyNumberFormat="1" applyFont="1" applyFill="1" applyBorder="1"/>
    <xf numFmtId="168" fontId="6" fillId="2" borderId="3" xfId="6" applyNumberFormat="1" applyFont="1" applyFill="1" applyBorder="1" applyAlignment="1">
      <alignment horizontal="right" vertical="center"/>
    </xf>
    <xf numFmtId="0" fontId="6" fillId="2" borderId="14" xfId="0" applyFont="1" applyFill="1" applyBorder="1" applyAlignment="1">
      <alignment horizontal="center" vertical="center"/>
    </xf>
    <xf numFmtId="168" fontId="6" fillId="2" borderId="2" xfId="6" applyNumberFormat="1" applyFont="1" applyFill="1" applyBorder="1"/>
    <xf numFmtId="168" fontId="6" fillId="2" borderId="2" xfId="6" applyNumberFormat="1" applyFont="1" applyFill="1" applyBorder="1" applyAlignment="1">
      <alignment horizontal="right" vertical="center"/>
    </xf>
    <xf numFmtId="168" fontId="6" fillId="2" borderId="15" xfId="6" applyNumberFormat="1" applyFont="1" applyFill="1" applyBorder="1" applyAlignment="1">
      <alignment horizontal="right" vertical="center"/>
    </xf>
    <xf numFmtId="0" fontId="6" fillId="2" borderId="19" xfId="0" applyFont="1" applyFill="1" applyBorder="1" applyAlignment="1">
      <alignment horizontal="center" vertical="center"/>
    </xf>
    <xf numFmtId="168" fontId="6" fillId="2" borderId="20" xfId="6" applyNumberFormat="1" applyFont="1" applyFill="1" applyBorder="1"/>
    <xf numFmtId="168" fontId="6" fillId="2" borderId="20" xfId="6" applyNumberFormat="1" applyFont="1" applyFill="1" applyBorder="1" applyAlignment="1">
      <alignment horizontal="right" vertical="center"/>
    </xf>
    <xf numFmtId="168" fontId="6" fillId="2" borderId="21" xfId="6" applyNumberFormat="1" applyFont="1" applyFill="1" applyBorder="1" applyAlignment="1">
      <alignment horizontal="right" vertical="center"/>
    </xf>
    <xf numFmtId="44" fontId="9" fillId="2" borderId="4" xfId="6" applyFont="1" applyFill="1" applyBorder="1" applyAlignment="1">
      <alignment horizontal="center" wrapText="1"/>
    </xf>
    <xf numFmtId="44" fontId="9" fillId="2" borderId="8" xfId="6" applyFont="1" applyFill="1" applyBorder="1" applyAlignment="1">
      <alignment horizontal="center" wrapText="1"/>
    </xf>
    <xf numFmtId="0" fontId="10" fillId="2" borderId="16" xfId="1" applyFont="1" applyFill="1" applyBorder="1" applyAlignment="1">
      <alignment horizontal="left"/>
    </xf>
    <xf numFmtId="170" fontId="6" fillId="2" borderId="17" xfId="6" applyNumberFormat="1" applyFont="1" applyFill="1" applyBorder="1"/>
    <xf numFmtId="170" fontId="6" fillId="2" borderId="18" xfId="6" applyNumberFormat="1" applyFont="1" applyFill="1" applyBorder="1"/>
    <xf numFmtId="0" fontId="10" fillId="2" borderId="11" xfId="1" applyFont="1" applyFill="1" applyBorder="1" applyAlignment="1">
      <alignment horizontal="left"/>
    </xf>
    <xf numFmtId="171" fontId="6" fillId="2" borderId="12" xfId="6" applyNumberFormat="1" applyFont="1" applyFill="1" applyBorder="1"/>
    <xf numFmtId="171" fontId="6" fillId="2" borderId="13" xfId="6" applyNumberFormat="1" applyFont="1" applyFill="1" applyBorder="1"/>
    <xf numFmtId="0" fontId="6" fillId="2" borderId="11" xfId="0" applyFont="1" applyFill="1" applyBorder="1"/>
    <xf numFmtId="0" fontId="10" fillId="2" borderId="9" xfId="1" applyFont="1" applyFill="1" applyBorder="1" applyAlignment="1">
      <alignment horizontal="left"/>
    </xf>
    <xf numFmtId="171" fontId="6" fillId="2" borderId="3" xfId="6" applyNumberFormat="1" applyFont="1" applyFill="1" applyBorder="1"/>
    <xf numFmtId="171" fontId="6" fillId="2" borderId="10" xfId="6" applyNumberFormat="1" applyFont="1" applyFill="1" applyBorder="1"/>
    <xf numFmtId="0" fontId="10" fillId="2" borderId="14" xfId="1" applyFont="1" applyFill="1" applyBorder="1" applyAlignment="1">
      <alignment horizontal="left"/>
    </xf>
    <xf numFmtId="171" fontId="6" fillId="2" borderId="2" xfId="6" applyNumberFormat="1" applyFont="1" applyFill="1" applyBorder="1"/>
    <xf numFmtId="171" fontId="6" fillId="2" borderId="15" xfId="6" applyNumberFormat="1" applyFont="1" applyFill="1" applyBorder="1"/>
    <xf numFmtId="0" fontId="6" fillId="2" borderId="9" xfId="0" applyFont="1" applyFill="1" applyBorder="1"/>
    <xf numFmtId="0" fontId="11" fillId="2" borderId="19" xfId="1" applyFont="1" applyFill="1" applyBorder="1" applyAlignment="1">
      <alignment horizontal="left"/>
    </xf>
    <xf numFmtId="170" fontId="9" fillId="2" borderId="20" xfId="6" applyNumberFormat="1" applyFont="1" applyFill="1" applyBorder="1"/>
    <xf numFmtId="170" fontId="9" fillId="2" borderId="21" xfId="6" applyNumberFormat="1" applyFont="1" applyFill="1" applyBorder="1"/>
    <xf numFmtId="0" fontId="8" fillId="2" borderId="0" xfId="0" applyFont="1" applyFill="1" applyAlignment="1">
      <alignment horizontal="center" wrapText="1"/>
    </xf>
    <xf numFmtId="44" fontId="9" fillId="2" borderId="1" xfId="6" applyFont="1" applyFill="1" applyBorder="1" applyAlignment="1">
      <alignment horizontal="center" wrapText="1"/>
    </xf>
    <xf numFmtId="44" fontId="9" fillId="2" borderId="1" xfId="6" applyFont="1" applyFill="1" applyBorder="1" applyAlignment="1">
      <alignment horizontal="center"/>
    </xf>
    <xf numFmtId="44" fontId="9" fillId="2" borderId="6" xfId="6" applyFont="1" applyFill="1" applyBorder="1" applyAlignment="1">
      <alignment horizontal="center"/>
    </xf>
    <xf numFmtId="0" fontId="9" fillId="2" borderId="5" xfId="0" applyFont="1" applyFill="1" applyBorder="1" applyAlignment="1">
      <alignment horizontal="center" wrapText="1"/>
    </xf>
    <xf numFmtId="0" fontId="9" fillId="2" borderId="14" xfId="0" applyFont="1" applyFill="1" applyBorder="1" applyAlignment="1">
      <alignment horizontal="center" wrapText="1"/>
    </xf>
    <xf numFmtId="0" fontId="10" fillId="0" borderId="0" xfId="0" applyFont="1" applyAlignment="1">
      <alignment horizontal="left" vertical="top" wrapText="1"/>
    </xf>
    <xf numFmtId="0" fontId="8" fillId="0" borderId="0" xfId="0" applyFont="1" applyAlignment="1">
      <alignment horizontal="center" wrapText="1"/>
    </xf>
    <xf numFmtId="0" fontId="12" fillId="0" borderId="0" xfId="0" applyFont="1" applyAlignment="1">
      <alignment horizontal="center" wrapText="1"/>
    </xf>
    <xf numFmtId="0" fontId="9" fillId="2" borderId="5" xfId="0" applyFont="1" applyFill="1" applyBorder="1" applyAlignment="1">
      <alignment horizontal="center" vertical="center"/>
    </xf>
    <xf numFmtId="0" fontId="9" fillId="2" borderId="7" xfId="0" applyFont="1" applyFill="1" applyBorder="1" applyAlignment="1">
      <alignment horizontal="center" vertical="center"/>
    </xf>
    <xf numFmtId="0" fontId="9" fillId="2" borderId="2" xfId="6" applyNumberFormat="1" applyFont="1" applyFill="1" applyBorder="1" applyAlignment="1">
      <alignment horizontal="center" wrapText="1"/>
    </xf>
    <xf numFmtId="0" fontId="9" fillId="2" borderId="15" xfId="6" applyNumberFormat="1" applyFont="1" applyFill="1" applyBorder="1" applyAlignment="1">
      <alignment horizontal="center" wrapText="1"/>
    </xf>
    <xf numFmtId="0" fontId="6" fillId="2" borderId="0" xfId="0" applyFont="1" applyFill="1" applyAlignment="1">
      <alignment vertical="top"/>
    </xf>
    <xf numFmtId="0" fontId="10" fillId="2" borderId="0" xfId="0" applyFont="1" applyFill="1" applyAlignment="1">
      <alignment wrapText="1"/>
    </xf>
    <xf numFmtId="0" fontId="6" fillId="2" borderId="0" xfId="0" applyFont="1" applyFill="1" applyAlignment="1">
      <alignment wrapText="1"/>
    </xf>
    <xf numFmtId="0" fontId="6" fillId="2" borderId="22" xfId="0" applyNumberFormat="1" applyFont="1" applyFill="1" applyBorder="1" applyAlignment="1">
      <alignment horizontal="left" wrapText="1"/>
    </xf>
    <xf numFmtId="0" fontId="6" fillId="2" borderId="0" xfId="0" applyFont="1" applyFill="1" applyAlignment="1">
      <alignment horizontal="left" vertical="top" wrapText="1"/>
    </xf>
  </cellXfs>
  <cellStyles count="8">
    <cellStyle name="Currency" xfId="6" builtinId="4"/>
    <cellStyle name="Currency 2" xfId="2" xr:uid="{00000000-0005-0000-0000-000001000000}"/>
    <cellStyle name="Currency 2 2" xfId="4" xr:uid="{00000000-0005-0000-0000-000002000000}"/>
    <cellStyle name="Normal" xfId="0" builtinId="0"/>
    <cellStyle name="Normal 2" xfId="1" xr:uid="{00000000-0005-0000-0000-000004000000}"/>
    <cellStyle name="Normal 2 2" xfId="3" xr:uid="{00000000-0005-0000-0000-000005000000}"/>
    <cellStyle name="Normal 3" xfId="5" xr:uid="{00000000-0005-0000-0000-000006000000}"/>
    <cellStyle name="Normal 3 2" xfId="7" xr:uid="{6F3F60A0-66D8-4C59-8349-D5E4E4D0650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66"/>
  <sheetViews>
    <sheetView tabSelected="1" zoomScaleNormal="100" zoomScaleSheetLayoutView="100" workbookViewId="0">
      <pane ySplit="6" topLeftCell="A24" activePane="bottomLeft" state="frozen"/>
      <selection pane="bottomLeft" activeCell="B32" sqref="B32:I32"/>
    </sheetView>
  </sheetViews>
  <sheetFormatPr defaultColWidth="9.28515625" defaultRowHeight="15" x14ac:dyDescent="0.25"/>
  <cols>
    <col min="1" max="1" width="9.42578125" style="12" customWidth="1"/>
    <col min="2" max="2" width="14.28515625" style="13" customWidth="1"/>
    <col min="3" max="3" width="13.7109375" style="13" customWidth="1"/>
    <col min="4" max="4" width="14.28515625" style="13" customWidth="1"/>
    <col min="5" max="5" width="13.7109375" style="13" customWidth="1"/>
    <col min="6" max="6" width="14.28515625" style="13" customWidth="1"/>
    <col min="7" max="7" width="13.7109375" style="13" customWidth="1"/>
    <col min="8" max="8" width="14.28515625" style="13" customWidth="1"/>
    <col min="9" max="9" width="13.7109375" style="12" customWidth="1"/>
    <col min="10" max="10" width="9.28515625" style="12" customWidth="1"/>
    <col min="11" max="16384" width="9.28515625" style="12"/>
  </cols>
  <sheetData>
    <row r="1" spans="1:11" s="11" customFormat="1" ht="18.75" x14ac:dyDescent="0.3">
      <c r="A1" s="55" t="s">
        <v>0</v>
      </c>
      <c r="B1" s="55"/>
      <c r="C1" s="55"/>
      <c r="D1" s="55"/>
      <c r="E1" s="55"/>
      <c r="F1" s="55"/>
      <c r="G1" s="55"/>
      <c r="H1" s="55"/>
      <c r="I1" s="55"/>
    </row>
    <row r="2" spans="1:11" s="11" customFormat="1" ht="18.75" x14ac:dyDescent="0.3">
      <c r="A2" s="55" t="s">
        <v>1</v>
      </c>
      <c r="B2" s="55"/>
      <c r="C2" s="55"/>
      <c r="D2" s="55"/>
      <c r="E2" s="55"/>
      <c r="F2" s="55"/>
      <c r="G2" s="55"/>
      <c r="H2" s="55"/>
      <c r="I2" s="55"/>
    </row>
    <row r="3" spans="1:11" s="11" customFormat="1" ht="18.75" x14ac:dyDescent="0.3">
      <c r="A3" s="55" t="s">
        <v>70</v>
      </c>
      <c r="B3" s="55"/>
      <c r="C3" s="55"/>
      <c r="D3" s="55"/>
      <c r="E3" s="55"/>
      <c r="F3" s="55"/>
      <c r="G3" s="55"/>
      <c r="H3" s="55"/>
      <c r="I3" s="55"/>
    </row>
    <row r="4" spans="1:11" ht="15.75" thickBot="1" x14ac:dyDescent="0.3"/>
    <row r="5" spans="1:11" ht="29.65" customHeight="1" thickTop="1" x14ac:dyDescent="0.25">
      <c r="A5" s="59" t="s">
        <v>2</v>
      </c>
      <c r="B5" s="56" t="s">
        <v>3</v>
      </c>
      <c r="C5" s="56"/>
      <c r="D5" s="56" t="s">
        <v>67</v>
      </c>
      <c r="E5" s="56"/>
      <c r="F5" s="56" t="s">
        <v>68</v>
      </c>
      <c r="G5" s="56"/>
      <c r="H5" s="57" t="s">
        <v>4</v>
      </c>
      <c r="I5" s="58"/>
    </row>
    <row r="6" spans="1:11" ht="30" customHeight="1" thickBot="1" x14ac:dyDescent="0.3">
      <c r="A6" s="60"/>
      <c r="B6" s="14" t="s">
        <v>5</v>
      </c>
      <c r="C6" s="14" t="s">
        <v>6</v>
      </c>
      <c r="D6" s="14" t="s">
        <v>5</v>
      </c>
      <c r="E6" s="14" t="s">
        <v>6</v>
      </c>
      <c r="F6" s="14" t="s">
        <v>5</v>
      </c>
      <c r="G6" s="14" t="s">
        <v>6</v>
      </c>
      <c r="H6" s="66" t="s">
        <v>74</v>
      </c>
      <c r="I6" s="67" t="s">
        <v>75</v>
      </c>
    </row>
    <row r="7" spans="1:11" ht="15.75" thickTop="1" x14ac:dyDescent="0.25">
      <c r="A7" s="15">
        <v>1998</v>
      </c>
      <c r="B7" s="16">
        <v>3387.5710399999966</v>
      </c>
      <c r="C7" s="16">
        <v>3368.5007100000116</v>
      </c>
      <c r="D7" s="17">
        <v>0</v>
      </c>
      <c r="E7" s="17">
        <v>0</v>
      </c>
      <c r="F7" s="17">
        <v>0</v>
      </c>
      <c r="G7" s="17">
        <v>0</v>
      </c>
      <c r="H7" s="17">
        <f>B7+D7+F7</f>
        <v>3387.5710399999966</v>
      </c>
      <c r="I7" s="18">
        <f>G7+E7+C7</f>
        <v>3368.5007100000116</v>
      </c>
      <c r="J7" s="19"/>
      <c r="K7" s="20"/>
    </row>
    <row r="8" spans="1:11" x14ac:dyDescent="0.25">
      <c r="A8" s="21">
        <v>1999</v>
      </c>
      <c r="B8" s="22">
        <v>4652.5955600000061</v>
      </c>
      <c r="C8" s="22">
        <v>4291.0236600000053</v>
      </c>
      <c r="D8" s="23">
        <v>0</v>
      </c>
      <c r="E8" s="23">
        <v>0</v>
      </c>
      <c r="F8" s="23">
        <v>0</v>
      </c>
      <c r="G8" s="23">
        <v>0</v>
      </c>
      <c r="H8" s="23">
        <f>F8+D8+B8</f>
        <v>4652.5955600000061</v>
      </c>
      <c r="I8" s="24">
        <f>G8+E8+C8</f>
        <v>4291.0236600000053</v>
      </c>
      <c r="J8" s="19"/>
      <c r="K8" s="20"/>
    </row>
    <row r="9" spans="1:11" x14ac:dyDescent="0.25">
      <c r="A9" s="21">
        <v>2000</v>
      </c>
      <c r="B9" s="22">
        <v>10711.484829799996</v>
      </c>
      <c r="C9" s="22">
        <v>10196.456069600161</v>
      </c>
      <c r="D9" s="23">
        <v>0</v>
      </c>
      <c r="E9" s="23">
        <v>0</v>
      </c>
      <c r="F9" s="23">
        <v>0</v>
      </c>
      <c r="G9" s="23">
        <v>0</v>
      </c>
      <c r="H9" s="23">
        <f t="shared" ref="H9:H11" si="0">F9+D9+B9</f>
        <v>10711.484829799996</v>
      </c>
      <c r="I9" s="24">
        <f t="shared" ref="I9:I11" si="1">G9+E9+C9</f>
        <v>10196.456069600161</v>
      </c>
      <c r="J9" s="19"/>
      <c r="K9" s="20"/>
    </row>
    <row r="10" spans="1:11" x14ac:dyDescent="0.25">
      <c r="A10" s="21">
        <v>2001</v>
      </c>
      <c r="B10" s="22">
        <v>19581.953498500043</v>
      </c>
      <c r="C10" s="22">
        <v>18476.919123100062</v>
      </c>
      <c r="D10" s="23">
        <v>0</v>
      </c>
      <c r="E10" s="23">
        <v>0</v>
      </c>
      <c r="F10" s="23">
        <v>0</v>
      </c>
      <c r="G10" s="23">
        <v>0</v>
      </c>
      <c r="H10" s="23">
        <f t="shared" si="0"/>
        <v>19581.953498500043</v>
      </c>
      <c r="I10" s="24">
        <f t="shared" si="1"/>
        <v>18476.919123100062</v>
      </c>
      <c r="J10" s="19"/>
      <c r="K10" s="20"/>
    </row>
    <row r="11" spans="1:11" x14ac:dyDescent="0.25">
      <c r="A11" s="25">
        <v>2002</v>
      </c>
      <c r="B11" s="26">
        <v>23343.976459199945</v>
      </c>
      <c r="C11" s="26">
        <v>21365.928029999457</v>
      </c>
      <c r="D11" s="27">
        <v>0</v>
      </c>
      <c r="E11" s="27">
        <v>0</v>
      </c>
      <c r="F11" s="27">
        <v>0</v>
      </c>
      <c r="G11" s="27">
        <v>0</v>
      </c>
      <c r="H11" s="23">
        <f t="shared" si="0"/>
        <v>23343.976459199945</v>
      </c>
      <c r="I11" s="24">
        <f t="shared" si="1"/>
        <v>21365.928029999457</v>
      </c>
      <c r="J11" s="19"/>
      <c r="K11" s="20"/>
    </row>
    <row r="12" spans="1:11" x14ac:dyDescent="0.25">
      <c r="A12" s="28">
        <v>2003</v>
      </c>
      <c r="B12" s="29">
        <v>27907.742310699963</v>
      </c>
      <c r="C12" s="29">
        <v>25726.128911999494</v>
      </c>
      <c r="D12" s="30">
        <v>0</v>
      </c>
      <c r="E12" s="30">
        <v>0</v>
      </c>
      <c r="F12" s="30">
        <v>0</v>
      </c>
      <c r="G12" s="30">
        <v>0</v>
      </c>
      <c r="H12" s="30">
        <f>B12+D12+F12</f>
        <v>27907.742310699963</v>
      </c>
      <c r="I12" s="31">
        <f>G12+E12+C12</f>
        <v>25726.128911999494</v>
      </c>
      <c r="J12" s="19"/>
      <c r="K12" s="20"/>
    </row>
    <row r="13" spans="1:11" x14ac:dyDescent="0.25">
      <c r="A13" s="21">
        <v>2004</v>
      </c>
      <c r="B13" s="22">
        <v>32127.903419999944</v>
      </c>
      <c r="C13" s="22">
        <v>30962.109500000133</v>
      </c>
      <c r="D13" s="23">
        <v>0</v>
      </c>
      <c r="E13" s="23">
        <v>0</v>
      </c>
      <c r="F13" s="23">
        <v>0</v>
      </c>
      <c r="G13" s="23">
        <v>0</v>
      </c>
      <c r="H13" s="23">
        <f>F13+D13+B13</f>
        <v>32127.903419999944</v>
      </c>
      <c r="I13" s="24">
        <f>G13+E13+C13</f>
        <v>30962.109500000133</v>
      </c>
      <c r="J13" s="19"/>
      <c r="K13" s="20"/>
    </row>
    <row r="14" spans="1:11" x14ac:dyDescent="0.25">
      <c r="A14" s="21">
        <v>2005</v>
      </c>
      <c r="B14" s="22">
        <v>40742.227850000025</v>
      </c>
      <c r="C14" s="22">
        <v>39998.560400001195</v>
      </c>
      <c r="D14" s="23">
        <v>0</v>
      </c>
      <c r="E14" s="23">
        <v>0</v>
      </c>
      <c r="F14" s="23">
        <v>0</v>
      </c>
      <c r="G14" s="23">
        <v>0</v>
      </c>
      <c r="H14" s="23">
        <f t="shared" ref="H14:H15" si="2">F14+D14+B14</f>
        <v>40742.227850000025</v>
      </c>
      <c r="I14" s="24">
        <f t="shared" ref="I14:I21" si="3">G14+E14+C14</f>
        <v>39998.560400001195</v>
      </c>
      <c r="J14" s="19"/>
      <c r="K14" s="20"/>
    </row>
    <row r="15" spans="1:11" x14ac:dyDescent="0.25">
      <c r="A15" s="21">
        <v>2006</v>
      </c>
      <c r="B15" s="22">
        <v>45988.759769999859</v>
      </c>
      <c r="C15" s="22">
        <v>45092.26925999979</v>
      </c>
      <c r="D15" s="23">
        <v>0</v>
      </c>
      <c r="E15" s="23">
        <v>0</v>
      </c>
      <c r="F15" s="23">
        <v>0</v>
      </c>
      <c r="G15" s="23">
        <v>0</v>
      </c>
      <c r="H15" s="23">
        <f t="shared" si="2"/>
        <v>45988.759769999859</v>
      </c>
      <c r="I15" s="24">
        <f t="shared" si="3"/>
        <v>45092.26925999979</v>
      </c>
      <c r="J15" s="19"/>
      <c r="K15" s="20"/>
    </row>
    <row r="16" spans="1:11" x14ac:dyDescent="0.25">
      <c r="A16" s="25">
        <v>2007</v>
      </c>
      <c r="B16" s="26">
        <v>56210.333959999887</v>
      </c>
      <c r="C16" s="26">
        <v>54818.008220000193</v>
      </c>
      <c r="D16" s="27">
        <v>466.73669999999998</v>
      </c>
      <c r="E16" s="27">
        <v>466.73669999999993</v>
      </c>
      <c r="F16" s="27">
        <v>0</v>
      </c>
      <c r="G16" s="27">
        <v>0</v>
      </c>
      <c r="H16" s="27">
        <f>F16+D16+B16</f>
        <v>56677.070659999888</v>
      </c>
      <c r="I16" s="24">
        <f t="shared" si="3"/>
        <v>55284.744920000194</v>
      </c>
      <c r="J16" s="19"/>
      <c r="K16" s="20"/>
    </row>
    <row r="17" spans="1:11" x14ac:dyDescent="0.25">
      <c r="A17" s="28">
        <v>2008</v>
      </c>
      <c r="B17" s="29">
        <v>67764.881399999897</v>
      </c>
      <c r="C17" s="29">
        <v>66661.043219997358</v>
      </c>
      <c r="D17" s="30">
        <v>14734.028164899973</v>
      </c>
      <c r="E17" s="30">
        <v>14300.412514699867</v>
      </c>
      <c r="F17" s="30">
        <v>0</v>
      </c>
      <c r="G17" s="30">
        <v>0</v>
      </c>
      <c r="H17" s="30">
        <f>F17+D17+B17</f>
        <v>82498.909564899863</v>
      </c>
      <c r="I17" s="31">
        <f>G17+E17+C17</f>
        <v>80961.455734697229</v>
      </c>
      <c r="J17" s="19"/>
      <c r="K17" s="20"/>
    </row>
    <row r="18" spans="1:11" x14ac:dyDescent="0.25">
      <c r="A18" s="21">
        <v>2009</v>
      </c>
      <c r="B18" s="22">
        <v>72828.356489999627</v>
      </c>
      <c r="C18" s="22">
        <v>71438.600199999011</v>
      </c>
      <c r="D18" s="23">
        <v>350702.38367223029</v>
      </c>
      <c r="E18" s="23">
        <v>281371.70746200805</v>
      </c>
      <c r="F18" s="23">
        <v>0</v>
      </c>
      <c r="G18" s="23">
        <v>0</v>
      </c>
      <c r="H18" s="23">
        <f>F18+D18+B18</f>
        <v>423530.74016222992</v>
      </c>
      <c r="I18" s="24">
        <f t="shared" si="3"/>
        <v>352810.30766200705</v>
      </c>
      <c r="J18" s="19"/>
      <c r="K18" s="20"/>
    </row>
    <row r="19" spans="1:11" x14ac:dyDescent="0.25">
      <c r="A19" s="21">
        <v>2010</v>
      </c>
      <c r="B19" s="22">
        <v>92053.147389998907</v>
      </c>
      <c r="C19" s="22">
        <v>87325.670799996777</v>
      </c>
      <c r="D19" s="23">
        <v>0</v>
      </c>
      <c r="E19" s="23">
        <v>0</v>
      </c>
      <c r="F19" s="23">
        <v>0</v>
      </c>
      <c r="G19" s="23">
        <v>0</v>
      </c>
      <c r="H19" s="23">
        <f t="shared" ref="H19:H20" si="4">F19+D19+B19</f>
        <v>92053.147389998907</v>
      </c>
      <c r="I19" s="24">
        <f t="shared" si="3"/>
        <v>87325.670799996777</v>
      </c>
      <c r="J19" s="19"/>
      <c r="K19" s="20"/>
    </row>
    <row r="20" spans="1:11" x14ac:dyDescent="0.25">
      <c r="A20" s="21">
        <v>2011</v>
      </c>
      <c r="B20" s="22">
        <v>104360.20485999803</v>
      </c>
      <c r="C20" s="22">
        <v>101291.37963998814</v>
      </c>
      <c r="D20" s="23">
        <v>0</v>
      </c>
      <c r="E20" s="23">
        <v>0</v>
      </c>
      <c r="F20" s="23">
        <v>0</v>
      </c>
      <c r="G20" s="23">
        <v>0</v>
      </c>
      <c r="H20" s="23">
        <f t="shared" si="4"/>
        <v>104360.20485999803</v>
      </c>
      <c r="I20" s="24">
        <f t="shared" si="3"/>
        <v>101291.37963998814</v>
      </c>
      <c r="J20" s="19"/>
      <c r="K20" s="20"/>
    </row>
    <row r="21" spans="1:11" x14ac:dyDescent="0.25">
      <c r="A21" s="25">
        <v>2012</v>
      </c>
      <c r="B21" s="26">
        <v>117236.07577</v>
      </c>
      <c r="C21" s="26">
        <v>116954.89353999992</v>
      </c>
      <c r="D21" s="27">
        <v>0</v>
      </c>
      <c r="E21" s="27">
        <v>0</v>
      </c>
      <c r="F21" s="27">
        <v>0</v>
      </c>
      <c r="G21" s="27">
        <v>0</v>
      </c>
      <c r="H21" s="27">
        <f>F21+D21+B21</f>
        <v>117236.07577</v>
      </c>
      <c r="I21" s="24">
        <f t="shared" si="3"/>
        <v>116954.89353999992</v>
      </c>
      <c r="J21" s="19"/>
      <c r="K21" s="20"/>
    </row>
    <row r="22" spans="1:11" x14ac:dyDescent="0.25">
      <c r="A22" s="21">
        <v>2013</v>
      </c>
      <c r="B22" s="22">
        <v>133411.73433000001</v>
      </c>
      <c r="C22" s="22">
        <v>128728.34792000013</v>
      </c>
      <c r="D22" s="23">
        <v>45658.000619999999</v>
      </c>
      <c r="E22" s="23">
        <v>45664.261929999971</v>
      </c>
      <c r="F22" s="23">
        <v>0</v>
      </c>
      <c r="G22" s="23">
        <v>0</v>
      </c>
      <c r="H22" s="30">
        <f>F22+D22+B22</f>
        <v>179069.73495000001</v>
      </c>
      <c r="I22" s="31">
        <f>G22+E22+C22</f>
        <v>174392.6098500001</v>
      </c>
      <c r="J22" s="19"/>
      <c r="K22" s="20"/>
    </row>
    <row r="23" spans="1:11" x14ac:dyDescent="0.25">
      <c r="A23" s="21">
        <v>2014</v>
      </c>
      <c r="B23" s="22">
        <v>137167.06368000002</v>
      </c>
      <c r="C23" s="22">
        <v>135349.26936000024</v>
      </c>
      <c r="D23" s="23">
        <v>88170.189689999999</v>
      </c>
      <c r="E23" s="23">
        <v>88930.037070000049</v>
      </c>
      <c r="F23" s="23">
        <v>0</v>
      </c>
      <c r="G23" s="23">
        <v>0</v>
      </c>
      <c r="H23" s="23">
        <f>F23+D23+B23</f>
        <v>225337.25337000002</v>
      </c>
      <c r="I23" s="24">
        <f t="shared" ref="I23:I26" si="5">G23+E23+C23</f>
        <v>224279.30643000029</v>
      </c>
      <c r="J23" s="19"/>
      <c r="K23" s="20"/>
    </row>
    <row r="24" spans="1:11" x14ac:dyDescent="0.25">
      <c r="A24" s="21">
        <v>2015</v>
      </c>
      <c r="B24" s="22">
        <v>184569.05218</v>
      </c>
      <c r="C24" s="22">
        <v>168772.96686000051</v>
      </c>
      <c r="D24" s="23">
        <v>100638.22996</v>
      </c>
      <c r="E24" s="23">
        <v>100642.53421999994</v>
      </c>
      <c r="F24" s="23">
        <v>0</v>
      </c>
      <c r="G24" s="23">
        <v>0</v>
      </c>
      <c r="H24" s="23">
        <f t="shared" ref="H24:H25" si="6">F24+D24+B24</f>
        <v>285207.28214000002</v>
      </c>
      <c r="I24" s="24">
        <f t="shared" si="5"/>
        <v>269415.50108000042</v>
      </c>
      <c r="J24" s="19"/>
      <c r="K24" s="20"/>
    </row>
    <row r="25" spans="1:11" x14ac:dyDescent="0.25">
      <c r="A25" s="21">
        <v>2016</v>
      </c>
      <c r="B25" s="22">
        <v>197507.28234999999</v>
      </c>
      <c r="C25" s="22">
        <v>184465.56242000058</v>
      </c>
      <c r="D25" s="23">
        <v>136962.43375999999</v>
      </c>
      <c r="E25" s="23">
        <v>125731.65170999993</v>
      </c>
      <c r="F25" s="23">
        <v>0</v>
      </c>
      <c r="G25" s="23">
        <v>0</v>
      </c>
      <c r="H25" s="23">
        <f t="shared" si="6"/>
        <v>334469.71610999998</v>
      </c>
      <c r="I25" s="24">
        <f t="shared" si="5"/>
        <v>310197.2141300005</v>
      </c>
      <c r="J25" s="19"/>
      <c r="K25" s="20"/>
    </row>
    <row r="26" spans="1:11" x14ac:dyDescent="0.25">
      <c r="A26" s="21">
        <v>2017</v>
      </c>
      <c r="B26" s="22">
        <v>182222.10093000002</v>
      </c>
      <c r="C26" s="22">
        <v>172118.51128280087</v>
      </c>
      <c r="D26" s="23">
        <v>178758.31922999999</v>
      </c>
      <c r="E26" s="23">
        <v>174928.90008000008</v>
      </c>
      <c r="F26" s="23">
        <v>0</v>
      </c>
      <c r="G26" s="23">
        <v>0</v>
      </c>
      <c r="H26" s="27">
        <f>F26+D26+B26</f>
        <v>360980.42015999998</v>
      </c>
      <c r="I26" s="24">
        <f t="shared" si="5"/>
        <v>347047.41136280098</v>
      </c>
      <c r="J26" s="19"/>
      <c r="K26" s="20"/>
    </row>
    <row r="27" spans="1:11" x14ac:dyDescent="0.25">
      <c r="A27" s="28">
        <v>2018</v>
      </c>
      <c r="B27" s="29">
        <v>144406.93275000001</v>
      </c>
      <c r="C27" s="29">
        <v>138382.87010000049</v>
      </c>
      <c r="D27" s="30">
        <v>164750.87481000001</v>
      </c>
      <c r="E27" s="30">
        <v>162463.61010999989</v>
      </c>
      <c r="F27" s="30">
        <v>0</v>
      </c>
      <c r="G27" s="30">
        <v>0</v>
      </c>
      <c r="H27" s="30">
        <f>F27+D27+B27</f>
        <v>309157.80755999999</v>
      </c>
      <c r="I27" s="31">
        <f>G27+E27+C27</f>
        <v>300846.48021000042</v>
      </c>
      <c r="J27" s="19"/>
      <c r="K27" s="20"/>
    </row>
    <row r="28" spans="1:11" x14ac:dyDescent="0.25">
      <c r="A28" s="21">
        <v>2019</v>
      </c>
      <c r="B28" s="22">
        <v>167968.78109999999</v>
      </c>
      <c r="C28" s="22">
        <v>163503.6813300004</v>
      </c>
      <c r="D28" s="23">
        <v>260361.36690999998</v>
      </c>
      <c r="E28" s="23">
        <v>251390.77132999987</v>
      </c>
      <c r="F28" s="23">
        <v>0</v>
      </c>
      <c r="G28" s="23">
        <v>0</v>
      </c>
      <c r="H28" s="23">
        <f>F28+D28+B28</f>
        <v>428330.14801</v>
      </c>
      <c r="I28" s="24">
        <f t="shared" ref="I28:I30" si="7">G28+E28+C28</f>
        <v>414894.4526600003</v>
      </c>
      <c r="J28" s="19"/>
      <c r="K28" s="20"/>
    </row>
    <row r="29" spans="1:11" x14ac:dyDescent="0.25">
      <c r="A29" s="21">
        <v>2020</v>
      </c>
      <c r="B29" s="22">
        <v>148819.61647000001</v>
      </c>
      <c r="C29" s="22">
        <v>140217.32605000015</v>
      </c>
      <c r="D29" s="23">
        <v>257701.76453000001</v>
      </c>
      <c r="E29" s="23">
        <v>223244.96817999994</v>
      </c>
      <c r="F29" s="23">
        <v>0</v>
      </c>
      <c r="G29" s="23">
        <v>0</v>
      </c>
      <c r="H29" s="23">
        <f t="shared" ref="H29:H30" si="8">F29+D29+B29</f>
        <v>406521.38100000005</v>
      </c>
      <c r="I29" s="24">
        <f t="shared" si="7"/>
        <v>363462.29423000012</v>
      </c>
      <c r="J29" s="19"/>
      <c r="K29" s="20"/>
    </row>
    <row r="30" spans="1:11" x14ac:dyDescent="0.25">
      <c r="A30" s="21">
        <v>2021</v>
      </c>
      <c r="B30" s="22">
        <v>185674.56109999999</v>
      </c>
      <c r="C30" s="22">
        <v>183672.06482999976</v>
      </c>
      <c r="D30" s="23">
        <v>271334.21549999999</v>
      </c>
      <c r="E30" s="23">
        <v>212266.18851000001</v>
      </c>
      <c r="F30" s="23">
        <v>9934.1806899999992</v>
      </c>
      <c r="G30" s="23">
        <v>7963.0889000000006</v>
      </c>
      <c r="H30" s="23">
        <f t="shared" si="8"/>
        <v>466942.95728999999</v>
      </c>
      <c r="I30" s="24">
        <f t="shared" si="7"/>
        <v>403901.34223999979</v>
      </c>
      <c r="J30" s="19"/>
      <c r="K30" s="20"/>
    </row>
    <row r="31" spans="1:11" ht="15.75" thickBot="1" x14ac:dyDescent="0.3">
      <c r="A31" s="32">
        <v>2022</v>
      </c>
      <c r="B31" s="33">
        <v>257215.02552000002</v>
      </c>
      <c r="C31" s="33">
        <v>153818.36227999994</v>
      </c>
      <c r="D31" s="34">
        <v>344883.15104999999</v>
      </c>
      <c r="E31" s="34">
        <v>31048.395870000008</v>
      </c>
      <c r="F31" s="34">
        <v>13702.012550000001</v>
      </c>
      <c r="G31" s="34">
        <v>1344.2338800000007</v>
      </c>
      <c r="H31" s="34">
        <f>F31+D31+B31</f>
        <v>615800.18912</v>
      </c>
      <c r="I31" s="35">
        <f>G31+E31+C31</f>
        <v>186210.99202999996</v>
      </c>
      <c r="J31" s="19"/>
    </row>
    <row r="32" spans="1:11" ht="49.5" customHeight="1" thickTop="1" x14ac:dyDescent="0.25">
      <c r="A32" s="68">
        <v>1</v>
      </c>
      <c r="B32" s="71" t="s">
        <v>76</v>
      </c>
      <c r="C32" s="71"/>
      <c r="D32" s="71"/>
      <c r="E32" s="71"/>
      <c r="F32" s="71"/>
      <c r="G32" s="71"/>
      <c r="H32" s="71"/>
      <c r="I32" s="71"/>
    </row>
    <row r="33" spans="1:9" ht="19.149999999999999" customHeight="1" x14ac:dyDescent="0.25">
      <c r="A33" s="69"/>
      <c r="B33" s="72" t="s">
        <v>77</v>
      </c>
      <c r="C33" s="72"/>
      <c r="D33" s="72"/>
      <c r="E33" s="72"/>
      <c r="F33" s="72"/>
      <c r="G33" s="72"/>
      <c r="H33" s="72"/>
      <c r="I33" s="72"/>
    </row>
    <row r="34" spans="1:9" x14ac:dyDescent="0.25">
      <c r="A34" s="70"/>
      <c r="B34" s="72"/>
      <c r="C34" s="72"/>
      <c r="D34" s="72"/>
      <c r="E34" s="72"/>
      <c r="F34" s="72"/>
      <c r="G34" s="72"/>
      <c r="H34" s="72"/>
      <c r="I34" s="72"/>
    </row>
    <row r="35" spans="1:9" ht="24.75" customHeight="1" x14ac:dyDescent="0.25">
      <c r="A35" s="70"/>
      <c r="B35" s="72"/>
      <c r="C35" s="72"/>
      <c r="D35" s="72"/>
      <c r="E35" s="72"/>
      <c r="F35" s="72"/>
      <c r="G35" s="72"/>
      <c r="H35" s="72"/>
      <c r="I35" s="72"/>
    </row>
    <row r="36" spans="1:9" ht="34.5" customHeight="1" x14ac:dyDescent="0.25">
      <c r="A36" s="70"/>
      <c r="B36" s="72"/>
      <c r="C36" s="72"/>
      <c r="D36" s="72"/>
      <c r="E36" s="72"/>
      <c r="F36" s="72"/>
      <c r="G36" s="72"/>
      <c r="H36" s="72"/>
      <c r="I36" s="72"/>
    </row>
    <row r="37" spans="1:9" ht="26.25" customHeight="1" x14ac:dyDescent="0.25">
      <c r="A37" s="70"/>
      <c r="B37" s="70"/>
      <c r="C37" s="70"/>
      <c r="D37" s="70"/>
      <c r="E37" s="70"/>
      <c r="F37" s="70"/>
      <c r="G37" s="70"/>
      <c r="H37" s="70"/>
      <c r="I37" s="70"/>
    </row>
    <row r="66" ht="15" customHeight="1" x14ac:dyDescent="0.25"/>
  </sheetData>
  <mergeCells count="10">
    <mergeCell ref="A1:I1"/>
    <mergeCell ref="A2:I2"/>
    <mergeCell ref="A3:I3"/>
    <mergeCell ref="B5:C5"/>
    <mergeCell ref="D5:E5"/>
    <mergeCell ref="F5:G5"/>
    <mergeCell ref="H5:I5"/>
    <mergeCell ref="A5:A6"/>
    <mergeCell ref="B33:I36"/>
    <mergeCell ref="B32:I32"/>
  </mergeCells>
  <printOptions horizontalCentered="1"/>
  <pageMargins left="0.5" right="0.5" top="0.65" bottom="0.5" header="0.51100000000000001" footer="0.51100000000000001"/>
  <pageSetup scale="77" fitToHeight="0" orientation="portrait" r:id="rId1"/>
  <ignoredErrors>
    <ignoredError sqref="H12"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82"/>
  <sheetViews>
    <sheetView zoomScale="85" zoomScaleNormal="85" workbookViewId="0">
      <pane ySplit="7" topLeftCell="A8" activePane="bottomLeft" state="frozen"/>
      <selection pane="bottomLeft" sqref="A1:I1"/>
    </sheetView>
  </sheetViews>
  <sheetFormatPr defaultRowHeight="15" x14ac:dyDescent="0.25"/>
  <cols>
    <col min="1" max="1" width="25.5703125" bestFit="1" customWidth="1"/>
    <col min="2" max="2" width="15.7109375" customWidth="1"/>
    <col min="3" max="3" width="15.28515625" style="1" customWidth="1"/>
    <col min="4" max="4" width="15.85546875" style="1" customWidth="1"/>
    <col min="5" max="5" width="15.28515625" style="1" customWidth="1"/>
    <col min="6" max="6" width="15.85546875" style="1" customWidth="1"/>
    <col min="7" max="7" width="15.28515625" style="1" customWidth="1"/>
    <col min="8" max="8" width="15.7109375" style="1" customWidth="1"/>
    <col min="9" max="9" width="15.28515625" customWidth="1"/>
    <col min="10" max="10" width="14.7109375" bestFit="1" customWidth="1"/>
  </cols>
  <sheetData>
    <row r="1" spans="1:10" s="7" customFormat="1" ht="18.75" x14ac:dyDescent="0.3">
      <c r="A1" s="62" t="s">
        <v>7</v>
      </c>
      <c r="B1" s="62"/>
      <c r="C1" s="62"/>
      <c r="D1" s="62"/>
      <c r="E1" s="62"/>
      <c r="F1" s="62"/>
      <c r="G1" s="62"/>
      <c r="H1" s="62"/>
      <c r="I1" s="62"/>
    </row>
    <row r="2" spans="1:10" s="7" customFormat="1" ht="18.75" x14ac:dyDescent="0.3">
      <c r="A2" s="63" t="s">
        <v>72</v>
      </c>
      <c r="B2" s="63"/>
      <c r="C2" s="63"/>
      <c r="D2" s="63"/>
      <c r="E2" s="63"/>
      <c r="F2" s="63"/>
      <c r="G2" s="63"/>
      <c r="H2" s="63"/>
      <c r="I2" s="63"/>
    </row>
    <row r="3" spans="1:10" s="7" customFormat="1" ht="18.75" x14ac:dyDescent="0.3">
      <c r="A3" s="62" t="s">
        <v>8</v>
      </c>
      <c r="B3" s="62"/>
      <c r="C3" s="62"/>
      <c r="D3" s="62"/>
      <c r="E3" s="62"/>
      <c r="F3" s="62"/>
      <c r="G3" s="62"/>
      <c r="H3" s="62"/>
      <c r="I3" s="62"/>
    </row>
    <row r="4" spans="1:10" s="7" customFormat="1" ht="18.75" x14ac:dyDescent="0.3">
      <c r="A4" s="62" t="s">
        <v>71</v>
      </c>
      <c r="B4" s="62"/>
      <c r="C4" s="62"/>
      <c r="D4" s="62"/>
      <c r="E4" s="62"/>
      <c r="F4" s="62"/>
      <c r="G4" s="62"/>
      <c r="H4" s="62"/>
      <c r="I4" s="62"/>
    </row>
    <row r="5" spans="1:10" ht="15.75" thickBot="1" x14ac:dyDescent="0.3"/>
    <row r="6" spans="1:10" ht="31.15" customHeight="1" thickTop="1" x14ac:dyDescent="0.25">
      <c r="A6" s="64" t="s">
        <v>9</v>
      </c>
      <c r="B6" s="56" t="s">
        <v>3</v>
      </c>
      <c r="C6" s="56"/>
      <c r="D6" s="56" t="s">
        <v>67</v>
      </c>
      <c r="E6" s="56"/>
      <c r="F6" s="56" t="s">
        <v>69</v>
      </c>
      <c r="G6" s="56"/>
      <c r="H6" s="57" t="s">
        <v>4</v>
      </c>
      <c r="I6" s="58"/>
    </row>
    <row r="7" spans="1:10" ht="30" customHeight="1" thickBot="1" x14ac:dyDescent="0.3">
      <c r="A7" s="65"/>
      <c r="B7" s="36" t="s">
        <v>5</v>
      </c>
      <c r="C7" s="36" t="s">
        <v>6</v>
      </c>
      <c r="D7" s="36" t="s">
        <v>5</v>
      </c>
      <c r="E7" s="36" t="s">
        <v>6</v>
      </c>
      <c r="F7" s="36" t="s">
        <v>5</v>
      </c>
      <c r="G7" s="36" t="s">
        <v>6</v>
      </c>
      <c r="H7" s="36" t="s">
        <v>5</v>
      </c>
      <c r="I7" s="37" t="s">
        <v>6</v>
      </c>
    </row>
    <row r="8" spans="1:10" ht="15.75" thickTop="1" x14ac:dyDescent="0.25">
      <c r="A8" s="38" t="s">
        <v>10</v>
      </c>
      <c r="B8" s="39">
        <v>15761.101606</v>
      </c>
      <c r="C8" s="39">
        <v>12654.529826799819</v>
      </c>
      <c r="D8" s="39">
        <v>23142.461699999996</v>
      </c>
      <c r="E8" s="39">
        <v>19321.778270000039</v>
      </c>
      <c r="F8" s="39">
        <v>0</v>
      </c>
      <c r="G8" s="39">
        <v>0</v>
      </c>
      <c r="H8" s="39">
        <v>38903.563305999996</v>
      </c>
      <c r="I8" s="40">
        <v>31976.308096799858</v>
      </c>
      <c r="J8" s="8"/>
    </row>
    <row r="9" spans="1:10" x14ac:dyDescent="0.25">
      <c r="A9" s="41" t="s">
        <v>11</v>
      </c>
      <c r="B9" s="42">
        <v>1584363.2186765005</v>
      </c>
      <c r="C9" s="42">
        <v>1450919.895857878</v>
      </c>
      <c r="D9" s="42">
        <v>10471.4629</v>
      </c>
      <c r="E9" s="42">
        <v>6734.074270000001</v>
      </c>
      <c r="F9" s="42">
        <v>0</v>
      </c>
      <c r="G9" s="42">
        <v>0</v>
      </c>
      <c r="H9" s="42">
        <v>1594834.6815765004</v>
      </c>
      <c r="I9" s="43">
        <v>1457653.970127878</v>
      </c>
      <c r="J9" s="8"/>
    </row>
    <row r="10" spans="1:10" x14ac:dyDescent="0.25">
      <c r="A10" s="44" t="s">
        <v>12</v>
      </c>
      <c r="B10" s="42">
        <v>1512.3269600000001</v>
      </c>
      <c r="C10" s="42">
        <v>1418.8269600000001</v>
      </c>
      <c r="D10" s="42">
        <v>0</v>
      </c>
      <c r="E10" s="42">
        <v>0</v>
      </c>
      <c r="F10" s="42">
        <v>0</v>
      </c>
      <c r="G10" s="42">
        <v>0</v>
      </c>
      <c r="H10" s="42">
        <v>1512.3269600000001</v>
      </c>
      <c r="I10" s="43">
        <v>1418.8269600000001</v>
      </c>
      <c r="J10" s="8"/>
    </row>
    <row r="11" spans="1:10" x14ac:dyDescent="0.25">
      <c r="A11" s="41" t="s">
        <v>13</v>
      </c>
      <c r="B11" s="42">
        <v>58067.089762700001</v>
      </c>
      <c r="C11" s="42">
        <v>55358.069409999771</v>
      </c>
      <c r="D11" s="42">
        <v>34177.482457116799</v>
      </c>
      <c r="E11" s="42">
        <v>25722.205020000034</v>
      </c>
      <c r="F11" s="42">
        <v>129.60733999999999</v>
      </c>
      <c r="G11" s="42">
        <v>0</v>
      </c>
      <c r="H11" s="42">
        <v>92374.179559816796</v>
      </c>
      <c r="I11" s="43">
        <v>81080.274429999801</v>
      </c>
      <c r="J11" s="8"/>
    </row>
    <row r="12" spans="1:10" x14ac:dyDescent="0.25">
      <c r="A12" s="45" t="s">
        <v>14</v>
      </c>
      <c r="B12" s="46">
        <v>26082.4117835</v>
      </c>
      <c r="C12" s="46">
        <v>24416.061299999867</v>
      </c>
      <c r="D12" s="46">
        <v>71037.894850000012</v>
      </c>
      <c r="E12" s="46">
        <v>55297.702039999953</v>
      </c>
      <c r="F12" s="46">
        <v>21.989039999999999</v>
      </c>
      <c r="G12" s="46">
        <v>0</v>
      </c>
      <c r="H12" s="46">
        <v>97142.295673500004</v>
      </c>
      <c r="I12" s="47">
        <v>79713.763339999816</v>
      </c>
      <c r="J12" s="8"/>
    </row>
    <row r="13" spans="1:10" x14ac:dyDescent="0.25">
      <c r="A13" s="48" t="s">
        <v>15</v>
      </c>
      <c r="B13" s="49">
        <v>55915.378288600012</v>
      </c>
      <c r="C13" s="49">
        <v>53566.86820999987</v>
      </c>
      <c r="D13" s="49">
        <v>172305.27329199997</v>
      </c>
      <c r="E13" s="49">
        <v>134009.32959000045</v>
      </c>
      <c r="F13" s="49">
        <v>558.36681999999996</v>
      </c>
      <c r="G13" s="49">
        <v>71.464610000000022</v>
      </c>
      <c r="H13" s="49">
        <v>228779.01840059998</v>
      </c>
      <c r="I13" s="50">
        <v>187647.66241000031</v>
      </c>
      <c r="J13" s="8"/>
    </row>
    <row r="14" spans="1:10" x14ac:dyDescent="0.25">
      <c r="A14" s="41" t="s">
        <v>16</v>
      </c>
      <c r="B14" s="42">
        <v>4835.3239139000007</v>
      </c>
      <c r="C14" s="42">
        <v>4350.4446400000052</v>
      </c>
      <c r="D14" s="42">
        <v>81040.581699999995</v>
      </c>
      <c r="E14" s="42">
        <v>66956.954599999954</v>
      </c>
      <c r="F14" s="42">
        <v>0</v>
      </c>
      <c r="G14" s="42">
        <v>0</v>
      </c>
      <c r="H14" s="42">
        <v>85875.905613900002</v>
      </c>
      <c r="I14" s="43">
        <v>71307.399239999955</v>
      </c>
      <c r="J14" s="8"/>
    </row>
    <row r="15" spans="1:10" x14ac:dyDescent="0.25">
      <c r="A15" s="41" t="s">
        <v>17</v>
      </c>
      <c r="B15" s="42">
        <v>12.09961</v>
      </c>
      <c r="C15" s="42">
        <v>12.099609999999998</v>
      </c>
      <c r="D15" s="42">
        <v>13200.347599999999</v>
      </c>
      <c r="E15" s="42">
        <v>8258.280899999987</v>
      </c>
      <c r="F15" s="42">
        <v>955.86212999999998</v>
      </c>
      <c r="G15" s="42">
        <v>0</v>
      </c>
      <c r="H15" s="42">
        <v>14168.309339999998</v>
      </c>
      <c r="I15" s="43">
        <v>8270.3805099999863</v>
      </c>
      <c r="J15" s="9"/>
    </row>
    <row r="16" spans="1:10" x14ac:dyDescent="0.25">
      <c r="A16" s="44" t="s">
        <v>18</v>
      </c>
      <c r="B16" s="42">
        <v>0.82538000000000011</v>
      </c>
      <c r="C16" s="42">
        <v>0.82538000000000011</v>
      </c>
      <c r="D16" s="42">
        <v>3817.69211</v>
      </c>
      <c r="E16" s="42">
        <v>2665.1766599999987</v>
      </c>
      <c r="F16" s="42">
        <v>1163.8900000000001</v>
      </c>
      <c r="G16" s="42">
        <v>469.69799</v>
      </c>
      <c r="H16" s="42">
        <v>4982.4074900000005</v>
      </c>
      <c r="I16" s="43">
        <v>3135.7000299999991</v>
      </c>
      <c r="J16" s="9"/>
    </row>
    <row r="17" spans="1:10" x14ac:dyDescent="0.25">
      <c r="A17" s="51" t="s">
        <v>19</v>
      </c>
      <c r="B17" s="46">
        <v>17.805389999999999</v>
      </c>
      <c r="C17" s="46">
        <v>8.2140000000000004</v>
      </c>
      <c r="D17" s="46">
        <v>0</v>
      </c>
      <c r="E17" s="46">
        <v>0</v>
      </c>
      <c r="F17" s="46">
        <v>1093.7848999999999</v>
      </c>
      <c r="G17" s="46">
        <v>34.85</v>
      </c>
      <c r="H17" s="46">
        <v>1111.5902899999999</v>
      </c>
      <c r="I17" s="47">
        <v>43.064</v>
      </c>
      <c r="J17" s="9"/>
    </row>
    <row r="18" spans="1:10" x14ac:dyDescent="0.25">
      <c r="A18" s="48" t="s">
        <v>20</v>
      </c>
      <c r="B18" s="49">
        <v>6820.2883894000006</v>
      </c>
      <c r="C18" s="49">
        <v>6360.1296700000166</v>
      </c>
      <c r="D18" s="49">
        <v>40724.466387499997</v>
      </c>
      <c r="E18" s="49">
        <v>32415.948739999913</v>
      </c>
      <c r="F18" s="49">
        <v>860.63731999999993</v>
      </c>
      <c r="G18" s="49">
        <v>53.651139999999998</v>
      </c>
      <c r="H18" s="49">
        <v>48405.392096899996</v>
      </c>
      <c r="I18" s="50">
        <v>38829.729549999931</v>
      </c>
      <c r="J18" s="9"/>
    </row>
    <row r="19" spans="1:10" x14ac:dyDescent="0.25">
      <c r="A19" s="41" t="s">
        <v>21</v>
      </c>
      <c r="B19" s="42">
        <v>52191.960406300124</v>
      </c>
      <c r="C19" s="42">
        <v>49550.364950000621</v>
      </c>
      <c r="D19" s="42">
        <v>49218.710149999999</v>
      </c>
      <c r="E19" s="42">
        <v>37342.649299999939</v>
      </c>
      <c r="F19" s="42">
        <v>719.98589000000004</v>
      </c>
      <c r="G19" s="42">
        <v>0</v>
      </c>
      <c r="H19" s="42">
        <v>102130.65644630011</v>
      </c>
      <c r="I19" s="43">
        <v>86893.01425000056</v>
      </c>
      <c r="J19" s="9"/>
    </row>
    <row r="20" spans="1:10" x14ac:dyDescent="0.25">
      <c r="A20" s="41" t="s">
        <v>22</v>
      </c>
      <c r="B20" s="42">
        <v>767.36418000000003</v>
      </c>
      <c r="C20" s="42">
        <v>762.08805999999822</v>
      </c>
      <c r="D20" s="42">
        <v>1047.9126699999999</v>
      </c>
      <c r="E20" s="42">
        <v>831.19971999999984</v>
      </c>
      <c r="F20" s="42">
        <v>0</v>
      </c>
      <c r="G20" s="42">
        <v>0</v>
      </c>
      <c r="H20" s="42">
        <v>1815.27685</v>
      </c>
      <c r="I20" s="43">
        <v>1593.2877799999981</v>
      </c>
      <c r="J20" s="9"/>
    </row>
    <row r="21" spans="1:10" x14ac:dyDescent="0.25">
      <c r="A21" s="41" t="s">
        <v>23</v>
      </c>
      <c r="B21" s="42">
        <v>2434.9038191999975</v>
      </c>
      <c r="C21" s="42">
        <v>2376.0131600000623</v>
      </c>
      <c r="D21" s="42">
        <v>10472.729890499999</v>
      </c>
      <c r="E21" s="42">
        <v>6456.7294900000034</v>
      </c>
      <c r="F21" s="42">
        <v>244.13851</v>
      </c>
      <c r="G21" s="42">
        <v>45.272359999999999</v>
      </c>
      <c r="H21" s="42">
        <v>13151.772219699997</v>
      </c>
      <c r="I21" s="43">
        <v>8878.0150100000665</v>
      </c>
      <c r="J21" s="9"/>
    </row>
    <row r="22" spans="1:10" x14ac:dyDescent="0.25">
      <c r="A22" s="45" t="s">
        <v>24</v>
      </c>
      <c r="B22" s="46">
        <v>11999.441296399993</v>
      </c>
      <c r="C22" s="46">
        <v>11565.508760000021</v>
      </c>
      <c r="D22" s="46">
        <v>15855.699289999999</v>
      </c>
      <c r="E22" s="46">
        <v>12660.301070000018</v>
      </c>
      <c r="F22" s="46">
        <v>0</v>
      </c>
      <c r="G22" s="46">
        <v>0</v>
      </c>
      <c r="H22" s="46">
        <v>27855.14058639999</v>
      </c>
      <c r="I22" s="47">
        <v>24225.809830000038</v>
      </c>
      <c r="J22" s="9"/>
    </row>
    <row r="23" spans="1:10" x14ac:dyDescent="0.25">
      <c r="A23" s="41" t="s">
        <v>25</v>
      </c>
      <c r="B23" s="42">
        <v>21589.898762300025</v>
      </c>
      <c r="C23" s="42">
        <v>20617.252900000167</v>
      </c>
      <c r="D23" s="42">
        <v>77636.97756900001</v>
      </c>
      <c r="E23" s="42">
        <v>65194.570679999873</v>
      </c>
      <c r="F23" s="42">
        <v>490.01893999999999</v>
      </c>
      <c r="G23" s="42">
        <v>179.36353000000003</v>
      </c>
      <c r="H23" s="49">
        <v>99716.895271300033</v>
      </c>
      <c r="I23" s="50">
        <v>85991.187110000043</v>
      </c>
      <c r="J23" s="9"/>
    </row>
    <row r="24" spans="1:10" x14ac:dyDescent="0.25">
      <c r="A24" s="41" t="s">
        <v>26</v>
      </c>
      <c r="B24" s="42">
        <v>9928.3237146999909</v>
      </c>
      <c r="C24" s="42">
        <v>7627.9091200000476</v>
      </c>
      <c r="D24" s="42">
        <v>87785.836970000004</v>
      </c>
      <c r="E24" s="42">
        <v>69718.986989999961</v>
      </c>
      <c r="F24" s="42">
        <v>491.98063000000002</v>
      </c>
      <c r="G24" s="42">
        <v>0</v>
      </c>
      <c r="H24" s="42">
        <v>98206.141314699998</v>
      </c>
      <c r="I24" s="43">
        <v>77346.896110000001</v>
      </c>
      <c r="J24" s="9"/>
    </row>
    <row r="25" spans="1:10" x14ac:dyDescent="0.25">
      <c r="A25" s="41" t="s">
        <v>27</v>
      </c>
      <c r="B25" s="42">
        <v>7547.7417883999897</v>
      </c>
      <c r="C25" s="42">
        <v>7213.9835600000188</v>
      </c>
      <c r="D25" s="42">
        <v>53799.414705174946</v>
      </c>
      <c r="E25" s="42">
        <v>46571.149248499947</v>
      </c>
      <c r="F25" s="42">
        <v>0</v>
      </c>
      <c r="G25" s="42">
        <v>0</v>
      </c>
      <c r="H25" s="42">
        <v>61347.156493574934</v>
      </c>
      <c r="I25" s="43">
        <v>53785.13280849997</v>
      </c>
      <c r="J25" s="9"/>
    </row>
    <row r="26" spans="1:10" x14ac:dyDescent="0.25">
      <c r="A26" s="41" t="s">
        <v>28</v>
      </c>
      <c r="B26" s="42">
        <v>10905.229037299981</v>
      </c>
      <c r="C26" s="42">
        <v>10476.753320000114</v>
      </c>
      <c r="D26" s="42">
        <v>46184.796900000001</v>
      </c>
      <c r="E26" s="42">
        <v>38393.218839999958</v>
      </c>
      <c r="F26" s="42">
        <v>0</v>
      </c>
      <c r="G26" s="42">
        <v>0</v>
      </c>
      <c r="H26" s="42">
        <v>57090.025937299986</v>
      </c>
      <c r="I26" s="43">
        <v>48869.97216000007</v>
      </c>
      <c r="J26" s="9"/>
    </row>
    <row r="27" spans="1:10" x14ac:dyDescent="0.25">
      <c r="A27" s="45" t="s">
        <v>29</v>
      </c>
      <c r="B27" s="46">
        <v>20171.430996900013</v>
      </c>
      <c r="C27" s="46">
        <v>18412.442850000381</v>
      </c>
      <c r="D27" s="46">
        <v>55819.000662000006</v>
      </c>
      <c r="E27" s="46">
        <v>42138.222899999797</v>
      </c>
      <c r="F27" s="46">
        <v>38.48095</v>
      </c>
      <c r="G27" s="46">
        <v>0</v>
      </c>
      <c r="H27" s="46">
        <v>76028.91260890002</v>
      </c>
      <c r="I27" s="47">
        <v>60550.665750000175</v>
      </c>
      <c r="J27" s="9"/>
    </row>
    <row r="28" spans="1:10" x14ac:dyDescent="0.25">
      <c r="A28" s="41" t="s">
        <v>30</v>
      </c>
      <c r="B28" s="42">
        <v>15223.981148900002</v>
      </c>
      <c r="C28" s="42">
        <v>14770.512450000009</v>
      </c>
      <c r="D28" s="42">
        <v>43106.267090000038</v>
      </c>
      <c r="E28" s="42">
        <v>20962.041589999993</v>
      </c>
      <c r="F28" s="42">
        <v>4604.4544800000003</v>
      </c>
      <c r="G28" s="42">
        <v>6005.9290500000006</v>
      </c>
      <c r="H28" s="49">
        <v>62934.702718900036</v>
      </c>
      <c r="I28" s="50">
        <v>41738.483090000002</v>
      </c>
      <c r="J28" s="9"/>
    </row>
    <row r="29" spans="1:10" x14ac:dyDescent="0.25">
      <c r="A29" s="41" t="s">
        <v>31</v>
      </c>
      <c r="B29" s="42">
        <v>595.76043359999994</v>
      </c>
      <c r="C29" s="42">
        <v>491.29489000000018</v>
      </c>
      <c r="D29" s="42">
        <v>48601.516860000003</v>
      </c>
      <c r="E29" s="42">
        <v>33593.196949999969</v>
      </c>
      <c r="F29" s="42">
        <v>308.41590000000002</v>
      </c>
      <c r="G29" s="42">
        <v>0</v>
      </c>
      <c r="H29" s="42">
        <v>49505.693193600004</v>
      </c>
      <c r="I29" s="43">
        <v>34084.491839999966</v>
      </c>
      <c r="J29" s="9"/>
    </row>
    <row r="30" spans="1:10" x14ac:dyDescent="0.25">
      <c r="A30" s="41" t="s">
        <v>32</v>
      </c>
      <c r="B30" s="42">
        <v>334.35298</v>
      </c>
      <c r="C30" s="42">
        <v>217.29448999999994</v>
      </c>
      <c r="D30" s="42">
        <v>4563.3925899999995</v>
      </c>
      <c r="E30" s="42">
        <v>3221.6101500000013</v>
      </c>
      <c r="F30" s="42">
        <v>604.30499999999995</v>
      </c>
      <c r="G30" s="42">
        <v>0.90600999999999998</v>
      </c>
      <c r="H30" s="42">
        <v>5502.0505699999994</v>
      </c>
      <c r="I30" s="43">
        <v>3439.8106500000013</v>
      </c>
      <c r="J30" s="9"/>
    </row>
    <row r="31" spans="1:10" x14ac:dyDescent="0.25">
      <c r="A31" s="41" t="s">
        <v>33</v>
      </c>
      <c r="B31" s="42">
        <v>1117.1761900000004</v>
      </c>
      <c r="C31" s="42">
        <v>1070.771470000002</v>
      </c>
      <c r="D31" s="42">
        <v>13792.09584</v>
      </c>
      <c r="E31" s="42">
        <v>10255.397960000024</v>
      </c>
      <c r="F31" s="42">
        <v>1021.77268</v>
      </c>
      <c r="G31" s="42">
        <v>56.445329999999984</v>
      </c>
      <c r="H31" s="42">
        <v>15931.04471</v>
      </c>
      <c r="I31" s="43">
        <v>11382.614760000026</v>
      </c>
      <c r="J31" s="9"/>
    </row>
    <row r="32" spans="1:10" x14ac:dyDescent="0.25">
      <c r="A32" s="45" t="s">
        <v>34</v>
      </c>
      <c r="B32" s="46">
        <v>23896.259072400004</v>
      </c>
      <c r="C32" s="46">
        <v>22951.885600000234</v>
      </c>
      <c r="D32" s="46">
        <v>75889.278060000011</v>
      </c>
      <c r="E32" s="46">
        <v>65002.869609999951</v>
      </c>
      <c r="F32" s="46">
        <v>211.0095</v>
      </c>
      <c r="G32" s="46">
        <v>7.442E-2</v>
      </c>
      <c r="H32" s="46">
        <v>99996.546632400015</v>
      </c>
      <c r="I32" s="47">
        <v>87954.829630000182</v>
      </c>
      <c r="J32" s="9"/>
    </row>
    <row r="33" spans="1:10" x14ac:dyDescent="0.25">
      <c r="A33" s="41" t="s">
        <v>35</v>
      </c>
      <c r="B33" s="42">
        <v>35188.510635300139</v>
      </c>
      <c r="C33" s="42">
        <v>33456.59226000018</v>
      </c>
      <c r="D33" s="42">
        <v>34223.67342487703</v>
      </c>
      <c r="E33" s="42">
        <v>28359.162190000017</v>
      </c>
      <c r="F33" s="42">
        <v>41.233089999999997</v>
      </c>
      <c r="G33" s="42">
        <v>12.030869999999998</v>
      </c>
      <c r="H33" s="49">
        <v>69453.417150177163</v>
      </c>
      <c r="I33" s="50">
        <v>61827.785320000199</v>
      </c>
      <c r="J33" s="9"/>
    </row>
    <row r="34" spans="1:10" x14ac:dyDescent="0.25">
      <c r="A34" s="41" t="s">
        <v>36</v>
      </c>
      <c r="B34" s="42">
        <v>48111.734812999995</v>
      </c>
      <c r="C34" s="42">
        <v>45336.68310000014</v>
      </c>
      <c r="D34" s="42">
        <v>26119.17526</v>
      </c>
      <c r="E34" s="42">
        <v>20306.776069999964</v>
      </c>
      <c r="F34" s="42">
        <v>0</v>
      </c>
      <c r="G34" s="42">
        <v>0</v>
      </c>
      <c r="H34" s="42">
        <v>74230.910072999992</v>
      </c>
      <c r="I34" s="43">
        <v>65643.459170000104</v>
      </c>
      <c r="J34" s="9"/>
    </row>
    <row r="35" spans="1:10" x14ac:dyDescent="0.25">
      <c r="A35" s="41" t="s">
        <v>37</v>
      </c>
      <c r="B35" s="42">
        <v>22337.837709499996</v>
      </c>
      <c r="C35" s="42">
        <v>21030.280450000078</v>
      </c>
      <c r="D35" s="42">
        <v>54607.735094899996</v>
      </c>
      <c r="E35" s="42">
        <v>44166.802721799868</v>
      </c>
      <c r="F35" s="42">
        <v>0</v>
      </c>
      <c r="G35" s="42">
        <v>0</v>
      </c>
      <c r="H35" s="42">
        <v>76945.572804399999</v>
      </c>
      <c r="I35" s="43">
        <v>65197.083171799946</v>
      </c>
      <c r="J35" s="9"/>
    </row>
    <row r="36" spans="1:10" x14ac:dyDescent="0.25">
      <c r="A36" s="41" t="s">
        <v>38</v>
      </c>
      <c r="B36" s="42">
        <v>13284.053911799972</v>
      </c>
      <c r="C36" s="42">
        <v>12738.269820000725</v>
      </c>
      <c r="D36" s="42">
        <v>25157.788303867485</v>
      </c>
      <c r="E36" s="42">
        <v>21785.941330000078</v>
      </c>
      <c r="F36" s="42">
        <v>0</v>
      </c>
      <c r="G36" s="42">
        <v>0</v>
      </c>
      <c r="H36" s="42">
        <v>38441.842215667457</v>
      </c>
      <c r="I36" s="43">
        <v>34524.211150000803</v>
      </c>
      <c r="J36" s="9"/>
    </row>
    <row r="37" spans="1:10" x14ac:dyDescent="0.25">
      <c r="A37" s="45" t="s">
        <v>39</v>
      </c>
      <c r="B37" s="46">
        <v>23021.306021000088</v>
      </c>
      <c r="C37" s="46">
        <v>22248.51798280167</v>
      </c>
      <c r="D37" s="46">
        <v>52551.71235999999</v>
      </c>
      <c r="E37" s="46">
        <v>45080.319280000098</v>
      </c>
      <c r="F37" s="46">
        <v>10.99452</v>
      </c>
      <c r="G37" s="46">
        <v>0</v>
      </c>
      <c r="H37" s="46">
        <v>75584.012901000067</v>
      </c>
      <c r="I37" s="47">
        <v>67328.837262801768</v>
      </c>
      <c r="J37" s="9"/>
    </row>
    <row r="38" spans="1:10" x14ac:dyDescent="0.25">
      <c r="A38" s="41" t="s">
        <v>40</v>
      </c>
      <c r="B38" s="42">
        <v>3102.7045441999999</v>
      </c>
      <c r="C38" s="42">
        <v>3069.4752999999982</v>
      </c>
      <c r="D38" s="42">
        <v>10157.689789999999</v>
      </c>
      <c r="E38" s="42">
        <v>6809.2399300000134</v>
      </c>
      <c r="F38" s="42">
        <v>0</v>
      </c>
      <c r="G38" s="42">
        <v>0</v>
      </c>
      <c r="H38" s="49">
        <v>13260.394334199998</v>
      </c>
      <c r="I38" s="50">
        <v>9878.7152300000125</v>
      </c>
      <c r="J38" s="9"/>
    </row>
    <row r="39" spans="1:10" x14ac:dyDescent="0.25">
      <c r="A39" s="41" t="s">
        <v>41</v>
      </c>
      <c r="B39" s="42">
        <v>233.87165000000005</v>
      </c>
      <c r="C39" s="42">
        <v>223.57318999999984</v>
      </c>
      <c r="D39" s="42">
        <v>25587.325789999999</v>
      </c>
      <c r="E39" s="42">
        <v>16687.144560000015</v>
      </c>
      <c r="F39" s="42">
        <v>0</v>
      </c>
      <c r="G39" s="42">
        <v>0</v>
      </c>
      <c r="H39" s="42">
        <v>25821.19744</v>
      </c>
      <c r="I39" s="43">
        <v>16910.717750000014</v>
      </c>
      <c r="J39" s="9"/>
    </row>
    <row r="40" spans="1:10" x14ac:dyDescent="0.25">
      <c r="A40" s="41" t="s">
        <v>42</v>
      </c>
      <c r="B40" s="42">
        <v>0</v>
      </c>
      <c r="C40" s="42">
        <v>0</v>
      </c>
      <c r="D40" s="42">
        <v>1270.0285800000001</v>
      </c>
      <c r="E40" s="42">
        <v>509.49971000000039</v>
      </c>
      <c r="F40" s="42">
        <v>42.12</v>
      </c>
      <c r="G40" s="42">
        <v>0</v>
      </c>
      <c r="H40" s="42">
        <v>1312.14858</v>
      </c>
      <c r="I40" s="43">
        <v>509.49971000000039</v>
      </c>
      <c r="J40" s="9"/>
    </row>
    <row r="41" spans="1:10" x14ac:dyDescent="0.25">
      <c r="A41" s="41" t="s">
        <v>43</v>
      </c>
      <c r="B41" s="42">
        <v>13627.752903399996</v>
      </c>
      <c r="C41" s="42">
        <v>12317.780629999994</v>
      </c>
      <c r="D41" s="42">
        <v>39587.8761715</v>
      </c>
      <c r="E41" s="42">
        <v>31697.789900000145</v>
      </c>
      <c r="F41" s="42">
        <v>0</v>
      </c>
      <c r="G41" s="42">
        <v>0</v>
      </c>
      <c r="H41" s="42">
        <v>53215.629074899996</v>
      </c>
      <c r="I41" s="43">
        <v>44015.570530000143</v>
      </c>
      <c r="J41" s="9"/>
    </row>
    <row r="42" spans="1:10" x14ac:dyDescent="0.25">
      <c r="A42" s="45" t="s">
        <v>44</v>
      </c>
      <c r="B42" s="46">
        <v>2832.6252968999997</v>
      </c>
      <c r="C42" s="46">
        <v>2522.1732299999776</v>
      </c>
      <c r="D42" s="46">
        <v>71215.30548000001</v>
      </c>
      <c r="E42" s="46">
        <v>59079.786800000264</v>
      </c>
      <c r="F42" s="46">
        <v>2775.6300699999997</v>
      </c>
      <c r="G42" s="46">
        <v>216.1259</v>
      </c>
      <c r="H42" s="46">
        <v>76823.560846900014</v>
      </c>
      <c r="I42" s="47">
        <v>61818.085930000241</v>
      </c>
      <c r="J42" s="9"/>
    </row>
    <row r="43" spans="1:10" x14ac:dyDescent="0.25">
      <c r="A43" s="41" t="s">
        <v>45</v>
      </c>
      <c r="B43" s="42">
        <v>9369.6370278999893</v>
      </c>
      <c r="C43" s="42">
        <v>8854.5591300001215</v>
      </c>
      <c r="D43" s="42">
        <v>97383.114789999992</v>
      </c>
      <c r="E43" s="42">
        <v>72903.124839999859</v>
      </c>
      <c r="F43" s="42">
        <v>710.48575000000005</v>
      </c>
      <c r="G43" s="42">
        <v>79.864580000000004</v>
      </c>
      <c r="H43" s="49">
        <v>107463.2375679</v>
      </c>
      <c r="I43" s="50">
        <v>81837.548549999978</v>
      </c>
      <c r="J43" s="9"/>
    </row>
    <row r="44" spans="1:10" x14ac:dyDescent="0.25">
      <c r="A44" s="41" t="s">
        <v>46</v>
      </c>
      <c r="B44" s="42">
        <v>15187.73405519997</v>
      </c>
      <c r="C44" s="42">
        <v>14617.553780000049</v>
      </c>
      <c r="D44" s="42">
        <v>15706.918109999999</v>
      </c>
      <c r="E44" s="42">
        <v>12410.023409999994</v>
      </c>
      <c r="F44" s="42">
        <v>87.459559999999996</v>
      </c>
      <c r="G44" s="42">
        <v>0</v>
      </c>
      <c r="H44" s="42">
        <v>30982.111725199968</v>
      </c>
      <c r="I44" s="43">
        <v>27027.577190000044</v>
      </c>
      <c r="J44" s="9"/>
    </row>
    <row r="45" spans="1:10" x14ac:dyDescent="0.25">
      <c r="A45" s="41" t="s">
        <v>47</v>
      </c>
      <c r="B45" s="42">
        <v>42.675319999999999</v>
      </c>
      <c r="C45" s="42">
        <v>21.175370000000001</v>
      </c>
      <c r="D45" s="42">
        <v>55.613410000000002</v>
      </c>
      <c r="E45" s="42">
        <v>44.288170000000001</v>
      </c>
      <c r="F45" s="42">
        <v>0</v>
      </c>
      <c r="G45" s="42">
        <v>0</v>
      </c>
      <c r="H45" s="42">
        <v>98.288730000000001</v>
      </c>
      <c r="I45" s="43">
        <v>65.463539999999995</v>
      </c>
      <c r="J45" s="9"/>
    </row>
    <row r="46" spans="1:10" x14ac:dyDescent="0.25">
      <c r="A46" s="41" t="s">
        <v>48</v>
      </c>
      <c r="B46" s="42">
        <v>11379.677735099995</v>
      </c>
      <c r="C46" s="42">
        <v>10732.799829999991</v>
      </c>
      <c r="D46" s="42">
        <v>81601.194698319276</v>
      </c>
      <c r="E46" s="42">
        <v>69206.290318500076</v>
      </c>
      <c r="F46" s="42">
        <v>1316.35058</v>
      </c>
      <c r="G46" s="42">
        <v>59.409490000000005</v>
      </c>
      <c r="H46" s="42">
        <v>94297.223013419265</v>
      </c>
      <c r="I46" s="43">
        <v>79998.49963850007</v>
      </c>
      <c r="J46" s="9"/>
    </row>
    <row r="47" spans="1:10" x14ac:dyDescent="0.25">
      <c r="A47" s="45" t="s">
        <v>49</v>
      </c>
      <c r="B47" s="46">
        <v>30690.567131000014</v>
      </c>
      <c r="C47" s="46">
        <v>29343.989860000082</v>
      </c>
      <c r="D47" s="46">
        <v>47590.80831</v>
      </c>
      <c r="E47" s="46">
        <v>38460.245609999918</v>
      </c>
      <c r="F47" s="46">
        <v>0</v>
      </c>
      <c r="G47" s="46">
        <v>0</v>
      </c>
      <c r="H47" s="46">
        <v>78281.375441000011</v>
      </c>
      <c r="I47" s="47">
        <v>67804.23547</v>
      </c>
      <c r="J47" s="9"/>
    </row>
    <row r="48" spans="1:10" x14ac:dyDescent="0.25">
      <c r="A48" s="41" t="s">
        <v>50</v>
      </c>
      <c r="B48" s="42">
        <v>4011.2806949999995</v>
      </c>
      <c r="C48" s="42">
        <v>3821.8351099999963</v>
      </c>
      <c r="D48" s="42">
        <v>59654.982001499971</v>
      </c>
      <c r="E48" s="42">
        <v>51946.347460000026</v>
      </c>
      <c r="F48" s="42">
        <v>0</v>
      </c>
      <c r="G48" s="42">
        <v>0</v>
      </c>
      <c r="H48" s="49">
        <v>63666.262696499973</v>
      </c>
      <c r="I48" s="50">
        <v>55768.182570000019</v>
      </c>
      <c r="J48" s="9"/>
    </row>
    <row r="49" spans="1:10" x14ac:dyDescent="0.25">
      <c r="A49" s="41" t="s">
        <v>51</v>
      </c>
      <c r="B49" s="42">
        <v>1848.6865009999997</v>
      </c>
      <c r="C49" s="42">
        <v>1674.694539999997</v>
      </c>
      <c r="D49" s="42">
        <v>55807.239160000005</v>
      </c>
      <c r="E49" s="42">
        <v>43654.164831899878</v>
      </c>
      <c r="F49" s="42">
        <v>691.94256999999993</v>
      </c>
      <c r="G49" s="42">
        <v>129.44212999999999</v>
      </c>
      <c r="H49" s="42">
        <v>58347.868231</v>
      </c>
      <c r="I49" s="43">
        <v>45458.301501899878</v>
      </c>
      <c r="J49" s="9"/>
    </row>
    <row r="50" spans="1:10" x14ac:dyDescent="0.25">
      <c r="A50" s="41" t="s">
        <v>52</v>
      </c>
      <c r="B50" s="42">
        <v>0</v>
      </c>
      <c r="C50" s="42">
        <v>0</v>
      </c>
      <c r="D50" s="42">
        <v>113.81341999999999</v>
      </c>
      <c r="E50" s="42">
        <v>113.81342000000001</v>
      </c>
      <c r="F50" s="42">
        <v>0</v>
      </c>
      <c r="G50" s="42">
        <v>0</v>
      </c>
      <c r="H50" s="42">
        <v>113.81341999999999</v>
      </c>
      <c r="I50" s="43">
        <v>113.81342000000001</v>
      </c>
      <c r="J50" s="9"/>
    </row>
    <row r="51" spans="1:10" x14ac:dyDescent="0.25">
      <c r="A51" s="41" t="s">
        <v>53</v>
      </c>
      <c r="B51" s="42">
        <v>0</v>
      </c>
      <c r="C51" s="42">
        <v>0</v>
      </c>
      <c r="D51" s="42">
        <v>370.28622999999999</v>
      </c>
      <c r="E51" s="42">
        <v>225.67653000000013</v>
      </c>
      <c r="F51" s="42">
        <v>0</v>
      </c>
      <c r="G51" s="42">
        <v>0</v>
      </c>
      <c r="H51" s="42">
        <v>370.28622999999999</v>
      </c>
      <c r="I51" s="43">
        <v>225.67653000000013</v>
      </c>
      <c r="J51" s="9"/>
    </row>
    <row r="52" spans="1:10" x14ac:dyDescent="0.25">
      <c r="A52" s="45" t="s">
        <v>54</v>
      </c>
      <c r="B52" s="46">
        <v>5659.9885899999999</v>
      </c>
      <c r="C52" s="46">
        <v>2530.5235799999946</v>
      </c>
      <c r="D52" s="46">
        <v>71986.448440000022</v>
      </c>
      <c r="E52" s="46">
        <v>46008.933810000039</v>
      </c>
      <c r="F52" s="46">
        <v>806.85669999999993</v>
      </c>
      <c r="G52" s="46">
        <v>102</v>
      </c>
      <c r="H52" s="46">
        <v>78453.293730000019</v>
      </c>
      <c r="I52" s="47">
        <v>48641.457390000032</v>
      </c>
      <c r="J52" s="9"/>
    </row>
    <row r="53" spans="1:10" x14ac:dyDescent="0.25">
      <c r="A53" s="41" t="s">
        <v>55</v>
      </c>
      <c r="B53" s="42">
        <v>10730.605031799994</v>
      </c>
      <c r="C53" s="42">
        <v>10510.220900000209</v>
      </c>
      <c r="D53" s="42">
        <v>22046.543616637256</v>
      </c>
      <c r="E53" s="42">
        <v>17942.602860000043</v>
      </c>
      <c r="F53" s="42">
        <v>0</v>
      </c>
      <c r="G53" s="42">
        <v>0</v>
      </c>
      <c r="H53" s="49">
        <v>32777.148648437251</v>
      </c>
      <c r="I53" s="50">
        <v>28452.823760000254</v>
      </c>
      <c r="J53" s="9"/>
    </row>
    <row r="54" spans="1:10" x14ac:dyDescent="0.25">
      <c r="A54" s="41" t="s">
        <v>56</v>
      </c>
      <c r="B54" s="42">
        <v>18559.599788800002</v>
      </c>
      <c r="C54" s="42">
        <v>16687.118539999989</v>
      </c>
      <c r="D54" s="42">
        <v>41365.987639999978</v>
      </c>
      <c r="E54" s="42">
        <v>22842.124679999997</v>
      </c>
      <c r="F54" s="42">
        <v>0</v>
      </c>
      <c r="G54" s="42">
        <v>0</v>
      </c>
      <c r="H54" s="42">
        <v>59925.587428799976</v>
      </c>
      <c r="I54" s="43">
        <v>39529.243219999989</v>
      </c>
      <c r="J54" s="9"/>
    </row>
    <row r="55" spans="1:10" x14ac:dyDescent="0.25">
      <c r="A55" s="41" t="s">
        <v>57</v>
      </c>
      <c r="B55" s="42">
        <v>101715.46617880001</v>
      </c>
      <c r="C55" s="42">
        <v>90046.270710000157</v>
      </c>
      <c r="D55" s="42">
        <v>100040.21492</v>
      </c>
      <c r="E55" s="42">
        <v>65914.99649000002</v>
      </c>
      <c r="F55" s="42">
        <v>0</v>
      </c>
      <c r="G55" s="42">
        <v>0</v>
      </c>
      <c r="H55" s="42">
        <v>201755.68109880001</v>
      </c>
      <c r="I55" s="43">
        <v>155961.26720000018</v>
      </c>
      <c r="J55" s="9"/>
    </row>
    <row r="56" spans="1:10" x14ac:dyDescent="0.25">
      <c r="A56" s="41" t="s">
        <v>58</v>
      </c>
      <c r="B56" s="42">
        <v>10172.247662999995</v>
      </c>
      <c r="C56" s="42">
        <v>9433.1010600004811</v>
      </c>
      <c r="D56" s="42">
        <v>24933.335464000014</v>
      </c>
      <c r="E56" s="42">
        <v>17711.195440000018</v>
      </c>
      <c r="F56" s="42">
        <v>0</v>
      </c>
      <c r="G56" s="42">
        <v>0</v>
      </c>
      <c r="H56" s="42">
        <v>35105.583127000005</v>
      </c>
      <c r="I56" s="43">
        <v>27144.296500000499</v>
      </c>
      <c r="J56" s="9"/>
    </row>
    <row r="57" spans="1:10" x14ac:dyDescent="0.25">
      <c r="A57" s="45" t="s">
        <v>59</v>
      </c>
      <c r="B57" s="46">
        <v>971.73105999999984</v>
      </c>
      <c r="C57" s="46">
        <v>923.60945999999876</v>
      </c>
      <c r="D57" s="46">
        <v>16869.361740000004</v>
      </c>
      <c r="E57" s="46">
        <v>12743.482499999984</v>
      </c>
      <c r="F57" s="46">
        <v>0</v>
      </c>
      <c r="G57" s="46">
        <v>0</v>
      </c>
      <c r="H57" s="46">
        <v>17841.092800000002</v>
      </c>
      <c r="I57" s="47">
        <v>13667.091959999983</v>
      </c>
      <c r="J57" s="9"/>
    </row>
    <row r="58" spans="1:10" x14ac:dyDescent="0.25">
      <c r="A58" s="44" t="s">
        <v>60</v>
      </c>
      <c r="B58" s="42">
        <v>852.20804899999985</v>
      </c>
      <c r="C58" s="42">
        <v>845.57526999999743</v>
      </c>
      <c r="D58" s="42">
        <v>415.96555000000001</v>
      </c>
      <c r="E58" s="42">
        <v>131.24280000000002</v>
      </c>
      <c r="F58" s="42">
        <v>0</v>
      </c>
      <c r="G58" s="42">
        <v>0</v>
      </c>
      <c r="H58" s="49">
        <v>1268.1735989999997</v>
      </c>
      <c r="I58" s="50">
        <v>976.81806999999742</v>
      </c>
      <c r="J58" s="9"/>
    </row>
    <row r="59" spans="1:10" x14ac:dyDescent="0.25">
      <c r="A59" s="41" t="s">
        <v>61</v>
      </c>
      <c r="B59" s="42">
        <v>37936.4911498</v>
      </c>
      <c r="C59" s="42">
        <v>35982.442150000134</v>
      </c>
      <c r="D59" s="42">
        <v>37809.6345</v>
      </c>
      <c r="E59" s="42">
        <v>27394.137310000002</v>
      </c>
      <c r="F59" s="42">
        <v>3601.65</v>
      </c>
      <c r="G59" s="42">
        <v>1787.125</v>
      </c>
      <c r="H59" s="42">
        <v>79347.775649799994</v>
      </c>
      <c r="I59" s="43">
        <v>65163.704460000139</v>
      </c>
      <c r="J59" s="9"/>
    </row>
    <row r="60" spans="1:10" x14ac:dyDescent="0.25">
      <c r="A60" s="41" t="s">
        <v>62</v>
      </c>
      <c r="B60" s="42">
        <v>3348.2770421000005</v>
      </c>
      <c r="C60" s="42">
        <v>3121.3184599999886</v>
      </c>
      <c r="D60" s="42">
        <v>51423.034729999999</v>
      </c>
      <c r="E60" s="42">
        <v>39183.316770000063</v>
      </c>
      <c r="F60" s="42">
        <v>0</v>
      </c>
      <c r="G60" s="42">
        <v>0</v>
      </c>
      <c r="H60" s="42">
        <v>54771.311772100002</v>
      </c>
      <c r="I60" s="43">
        <v>42304.635230000051</v>
      </c>
      <c r="J60" s="9"/>
    </row>
    <row r="61" spans="1:10" x14ac:dyDescent="0.25">
      <c r="A61" s="41" t="s">
        <v>63</v>
      </c>
      <c r="B61" s="42">
        <v>18269.585186299999</v>
      </c>
      <c r="C61" s="42">
        <v>16804.447730000022</v>
      </c>
      <c r="D61" s="42">
        <v>22302.308090000002</v>
      </c>
      <c r="E61" s="42">
        <v>15225.196029999996</v>
      </c>
      <c r="F61" s="42">
        <v>0</v>
      </c>
      <c r="G61" s="42">
        <v>0</v>
      </c>
      <c r="H61" s="42">
        <v>40571.893276300005</v>
      </c>
      <c r="I61" s="43">
        <v>32029.643760000017</v>
      </c>
      <c r="J61" s="9"/>
    </row>
    <row r="62" spans="1:10" x14ac:dyDescent="0.25">
      <c r="A62" s="41" t="s">
        <v>64</v>
      </c>
      <c r="B62" s="42">
        <v>79788.874379400018</v>
      </c>
      <c r="C62" s="42">
        <v>77570.2106899957</v>
      </c>
      <c r="D62" s="42">
        <v>86222.966187562502</v>
      </c>
      <c r="E62" s="42">
        <v>74022.536456000293</v>
      </c>
      <c r="F62" s="42">
        <v>32.77037</v>
      </c>
      <c r="G62" s="42">
        <v>3.6703699999999997</v>
      </c>
      <c r="H62" s="42">
        <v>166044.61093696253</v>
      </c>
      <c r="I62" s="43">
        <v>151596.417515996</v>
      </c>
      <c r="J62" s="9"/>
    </row>
    <row r="63" spans="1:10" x14ac:dyDescent="0.25">
      <c r="A63" s="45" t="s">
        <v>65</v>
      </c>
      <c r="B63" s="46">
        <v>3491.9413618999988</v>
      </c>
      <c r="C63" s="46">
        <v>3361.6211399999747</v>
      </c>
      <c r="D63" s="46">
        <v>7252.3210906715003</v>
      </c>
      <c r="E63" s="46">
        <v>6160.378869999995</v>
      </c>
      <c r="F63" s="46">
        <v>0</v>
      </c>
      <c r="G63" s="46">
        <v>0</v>
      </c>
      <c r="H63" s="46">
        <v>10744.2624525715</v>
      </c>
      <c r="I63" s="47">
        <v>9522.0000099999706</v>
      </c>
      <c r="J63" s="9"/>
    </row>
    <row r="64" spans="1:10" ht="15.75" thickBot="1" x14ac:dyDescent="0.3">
      <c r="A64" s="52" t="s">
        <v>4</v>
      </c>
      <c r="B64" s="53">
        <f>SUM(B8:B63)</f>
        <v>2457859.365018202</v>
      </c>
      <c r="C64" s="53">
        <f t="shared" ref="C64:I64" si="0">SUM(C8:C63)</f>
        <v>2266996.4537174795</v>
      </c>
      <c r="D64" s="53">
        <f t="shared" si="0"/>
        <v>2215121.6945971265</v>
      </c>
      <c r="E64" s="53">
        <f t="shared" si="0"/>
        <v>1712450.1756866998</v>
      </c>
      <c r="F64" s="53">
        <f t="shared" si="0"/>
        <v>23636.193239999997</v>
      </c>
      <c r="G64" s="53">
        <f t="shared" si="0"/>
        <v>9307.3227799999986</v>
      </c>
      <c r="H64" s="53">
        <f t="shared" si="0"/>
        <v>4696617.252855326</v>
      </c>
      <c r="I64" s="54">
        <f t="shared" si="0"/>
        <v>3988753.9521841779</v>
      </c>
      <c r="J64" s="9"/>
    </row>
    <row r="65" spans="1:9" ht="15.75" thickTop="1" x14ac:dyDescent="0.25">
      <c r="C65" s="2"/>
      <c r="D65" s="2"/>
      <c r="E65" s="2"/>
      <c r="F65" s="2"/>
      <c r="G65" s="2"/>
      <c r="H65" s="2"/>
    </row>
    <row r="66" spans="1:9" x14ac:dyDescent="0.25">
      <c r="A66" s="61" t="s">
        <v>73</v>
      </c>
      <c r="B66" s="61"/>
      <c r="C66" s="61"/>
      <c r="D66" s="61"/>
      <c r="E66" s="61"/>
      <c r="F66" s="61"/>
      <c r="G66" s="61"/>
      <c r="H66" s="61"/>
      <c r="I66" s="61"/>
    </row>
    <row r="67" spans="1:9" x14ac:dyDescent="0.25">
      <c r="A67" s="61"/>
      <c r="B67" s="61"/>
      <c r="C67" s="61"/>
      <c r="D67" s="61"/>
      <c r="E67" s="61"/>
      <c r="F67" s="61"/>
      <c r="G67" s="61"/>
      <c r="H67" s="61"/>
      <c r="I67" s="61"/>
    </row>
    <row r="68" spans="1:9" x14ac:dyDescent="0.25">
      <c r="A68" s="10"/>
      <c r="B68" s="10"/>
      <c r="C68" s="10"/>
      <c r="D68" s="10"/>
      <c r="E68" s="10"/>
      <c r="F68" s="10"/>
      <c r="G68" s="10"/>
      <c r="H68" s="10"/>
      <c r="I68" s="10"/>
    </row>
    <row r="69" spans="1:9" x14ac:dyDescent="0.25">
      <c r="A69" s="6" t="s">
        <v>66</v>
      </c>
      <c r="B69" s="6"/>
      <c r="C69" s="6"/>
      <c r="D69" s="6"/>
      <c r="E69" s="6"/>
      <c r="F69" s="6"/>
      <c r="G69" s="6"/>
      <c r="H69" s="6"/>
      <c r="I69" s="6"/>
    </row>
    <row r="70" spans="1:9" x14ac:dyDescent="0.25">
      <c r="A70" s="5"/>
      <c r="B70" s="5"/>
      <c r="C70" s="4"/>
      <c r="D70" s="4"/>
      <c r="E70" s="4"/>
      <c r="F70" s="4"/>
      <c r="G70" s="4"/>
      <c r="H70" s="4"/>
      <c r="I70" s="4"/>
    </row>
    <row r="71" spans="1:9" x14ac:dyDescent="0.25">
      <c r="A71" s="4"/>
      <c r="B71" s="4"/>
      <c r="C71" s="4"/>
      <c r="D71" s="4"/>
      <c r="E71" s="4"/>
      <c r="F71" s="4"/>
      <c r="G71" s="4"/>
      <c r="H71" s="4"/>
      <c r="I71" s="4"/>
    </row>
    <row r="72" spans="1:9" x14ac:dyDescent="0.25">
      <c r="A72" s="4"/>
      <c r="B72" s="4"/>
      <c r="C72" s="4"/>
      <c r="D72" s="4"/>
      <c r="E72" s="4"/>
      <c r="F72" s="4"/>
      <c r="G72" s="4"/>
      <c r="H72" s="4"/>
      <c r="I72" s="4"/>
    </row>
    <row r="73" spans="1:9" x14ac:dyDescent="0.25">
      <c r="A73" s="3"/>
      <c r="B73" s="3"/>
      <c r="C73"/>
    </row>
    <row r="74" spans="1:9" x14ac:dyDescent="0.25">
      <c r="A74" s="3"/>
      <c r="B74" s="3"/>
      <c r="C74"/>
    </row>
    <row r="75" spans="1:9" x14ac:dyDescent="0.25">
      <c r="A75" s="3"/>
      <c r="B75" s="3"/>
      <c r="C75"/>
    </row>
    <row r="82" spans="4:4" x14ac:dyDescent="0.25">
      <c r="D82" s="2"/>
    </row>
  </sheetData>
  <mergeCells count="10">
    <mergeCell ref="A66:I67"/>
    <mergeCell ref="A1:I1"/>
    <mergeCell ref="A2:I2"/>
    <mergeCell ref="A3:I3"/>
    <mergeCell ref="A4:I4"/>
    <mergeCell ref="A6:A7"/>
    <mergeCell ref="B6:C6"/>
    <mergeCell ref="D6:E6"/>
    <mergeCell ref="F6:G6"/>
    <mergeCell ref="H6:I6"/>
  </mergeCells>
  <printOptions horizontalCentered="1"/>
  <pageMargins left="0.5" right="0.5" top="0.65" bottom="0.5" header="0.51100000000000001" footer="0.51100000000000001"/>
  <pageSetup scale="64"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74A2B41FFD9394FA5854E9E5991876B" ma:contentTypeVersion="11" ma:contentTypeDescription="Create a new document." ma:contentTypeScope="" ma:versionID="86a6ebb2bf69becb00063b21e4cdc2a1">
  <xsd:schema xmlns:xsd="http://www.w3.org/2001/XMLSchema" xmlns:xs="http://www.w3.org/2001/XMLSchema" xmlns:p="http://schemas.microsoft.com/office/2006/metadata/properties" xmlns:ns1="http://schemas.microsoft.com/sharepoint/v3" xmlns:ns2="99872e03-061c-4657-866a-0156691a72c1" xmlns:ns3="fd47a0b5-80ad-4ca9-a91c-477460e8bd91" targetNamespace="http://schemas.microsoft.com/office/2006/metadata/properties" ma:root="true" ma:fieldsID="8022d7a6c7a48a8d8acf0c6fb05a7d4e" ns1:_="" ns2:_="" ns3:_="">
    <xsd:import namespace="http://schemas.microsoft.com/sharepoint/v3"/>
    <xsd:import namespace="99872e03-061c-4657-866a-0156691a72c1"/>
    <xsd:import namespace="fd47a0b5-80ad-4ca9-a91c-477460e8bd91"/>
    <xsd:element name="properties">
      <xsd:complexType>
        <xsd:sequence>
          <xsd:element name="documentManagement">
            <xsd:complexType>
              <xsd:all>
                <xsd:element ref="ns1:PublishingStartDate" minOccurs="0"/>
                <xsd:element ref="ns1:PublishingExpirationDate" minOccurs="0"/>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9872e03-061c-4657-866a-0156691a72c1"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d47a0b5-80ad-4ca9-a91c-477460e8bd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lishingStartDate xmlns="http://schemas.microsoft.com/sharepoint/v3" xsi:nil="true"/>
    <PublishingExpirationDate xmlns="http://schemas.microsoft.com/sharepoint/v3" xsi:nil="true"/>
  </documentManagement>
</p:properties>
</file>

<file path=customXml/itemProps1.xml><?xml version="1.0" encoding="utf-8"?>
<ds:datastoreItem xmlns:ds="http://schemas.openxmlformats.org/officeDocument/2006/customXml" ds:itemID="{B403D4D9-6693-447E-A26D-503886A2F44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9872e03-061c-4657-866a-0156691a72c1"/>
    <ds:schemaRef ds:uri="fd47a0b5-80ad-4ca9-a91c-477460e8bd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F1DA509-BE78-4BE7-89EE-4717F9EC7D56}">
  <ds:schemaRefs>
    <ds:schemaRef ds:uri="http://schemas.microsoft.com/sharepoint/v3/contenttype/forms"/>
  </ds:schemaRefs>
</ds:datastoreItem>
</file>

<file path=customXml/itemProps3.xml><?xml version="1.0" encoding="utf-8"?>
<ds:datastoreItem xmlns:ds="http://schemas.openxmlformats.org/officeDocument/2006/customXml" ds:itemID="{47998F1D-D1A2-43C7-A222-8FBBE07EE956}">
  <ds:schemaRefs>
    <ds:schemaRef ds:uri="http://schemas.microsoft.com/office/2006/metadata/properties"/>
    <ds:schemaRef ds:uri="http://schemas.microsoft.com/office/infopath/2007/PartnerControls"/>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5.1</vt:lpstr>
      <vt:lpstr>5.2</vt:lpstr>
    </vt:vector>
  </TitlesOfParts>
  <Manager/>
  <Company>USAC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Sang Park</dc:creator>
  <cp:keywords/>
  <dc:description/>
  <cp:lastModifiedBy>Tanner Hinkel</cp:lastModifiedBy>
  <cp:revision/>
  <dcterms:created xsi:type="dcterms:W3CDTF">2016-08-11T20:14:52Z</dcterms:created>
  <dcterms:modified xsi:type="dcterms:W3CDTF">2024-01-11T17:10:36Z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0x010100D74A2B41FFD9394FA5854E9E5991876B</vt:lpwstr>
  </property>
</Properties>
</file>