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6420" windowWidth="28830" windowHeight="6360" activeTab="5"/>
  </bookViews>
  <sheets>
    <sheet name="Metrics 2009" sheetId="1" r:id="rId1"/>
    <sheet name="Interruption Log " sheetId="4" r:id="rId2"/>
    <sheet name="Metrics 2010" sheetId="9" r:id="rId3"/>
    <sheet name="Internet Metrics " sheetId="10" r:id="rId4"/>
    <sheet name="Metrics 2011" sheetId="11" r:id="rId5"/>
    <sheet name="Metrics 2012" sheetId="12" r:id="rId6"/>
  </sheets>
  <definedNames>
    <definedName name="_xlnm.Print_Area" localSheetId="0">Table1[#All]</definedName>
    <definedName name="_xlnm.Print_Titles" localSheetId="0">'Metrics 2009'!$1:$4</definedName>
  </definedNames>
  <calcPr calcId="145621"/>
</workbook>
</file>

<file path=xl/calcChain.xml><?xml version="1.0" encoding="utf-8"?>
<calcChain xmlns="http://schemas.openxmlformats.org/spreadsheetml/2006/main">
  <c r="O51" i="12" l="1"/>
  <c r="N51" i="12"/>
  <c r="M51" i="12"/>
  <c r="L51" i="12"/>
  <c r="K51" i="12"/>
  <c r="J51" i="12"/>
  <c r="I51" i="12"/>
  <c r="H51" i="12"/>
  <c r="G51" i="12"/>
  <c r="F51" i="12"/>
  <c r="E51" i="12"/>
  <c r="D51" i="12"/>
  <c r="C51" i="12"/>
  <c r="O134" i="12"/>
  <c r="N134" i="12"/>
  <c r="M134" i="12"/>
  <c r="L134" i="12"/>
  <c r="K134" i="12"/>
  <c r="J134" i="12"/>
  <c r="I134" i="12"/>
  <c r="H134" i="12"/>
  <c r="G134" i="12"/>
  <c r="F134" i="12"/>
  <c r="E134" i="12"/>
  <c r="D134" i="12"/>
  <c r="C134" i="12"/>
  <c r="C140" i="12"/>
  <c r="C128" i="12"/>
  <c r="N17" i="10"/>
  <c r="O176" i="12"/>
  <c r="N176" i="12"/>
  <c r="M176" i="12"/>
  <c r="L176" i="12"/>
  <c r="K176" i="12"/>
  <c r="J176" i="12"/>
  <c r="I176" i="12"/>
  <c r="H176" i="12"/>
  <c r="G176" i="12"/>
  <c r="F176" i="12"/>
  <c r="E176" i="12"/>
  <c r="D176" i="12"/>
  <c r="C176" i="12"/>
  <c r="O170" i="12"/>
  <c r="N170" i="12"/>
  <c r="M170" i="12"/>
  <c r="L170" i="12"/>
  <c r="K170" i="12"/>
  <c r="J170" i="12"/>
  <c r="I170" i="12"/>
  <c r="H170" i="12"/>
  <c r="G170" i="12"/>
  <c r="F170" i="12"/>
  <c r="E170" i="12"/>
  <c r="D170" i="12"/>
  <c r="C170" i="12"/>
  <c r="O164" i="12"/>
  <c r="N164" i="12"/>
  <c r="M164" i="12"/>
  <c r="L164" i="12"/>
  <c r="K164" i="12"/>
  <c r="J164" i="12"/>
  <c r="I164" i="12"/>
  <c r="H164" i="12"/>
  <c r="G164" i="12"/>
  <c r="F164" i="12"/>
  <c r="E164" i="12"/>
  <c r="D164" i="12"/>
  <c r="C164" i="12"/>
  <c r="O158" i="12"/>
  <c r="N158" i="12"/>
  <c r="M158" i="12"/>
  <c r="L158" i="12"/>
  <c r="K158" i="12"/>
  <c r="J158" i="12"/>
  <c r="I158" i="12"/>
  <c r="H158" i="12"/>
  <c r="G158" i="12"/>
  <c r="F158" i="12"/>
  <c r="E158" i="12"/>
  <c r="D158" i="12"/>
  <c r="C158" i="12"/>
  <c r="O152" i="12"/>
  <c r="N152" i="12"/>
  <c r="M152" i="12"/>
  <c r="L152" i="12"/>
  <c r="K152" i="12"/>
  <c r="J152" i="12"/>
  <c r="I152" i="12"/>
  <c r="H152" i="12"/>
  <c r="G152" i="12"/>
  <c r="F152" i="12"/>
  <c r="E152" i="12"/>
  <c r="D152" i="12"/>
  <c r="C152" i="12"/>
  <c r="O146" i="12"/>
  <c r="N146" i="12"/>
  <c r="M146" i="12"/>
  <c r="L146" i="12"/>
  <c r="K146" i="12"/>
  <c r="J146" i="12"/>
  <c r="I146" i="12"/>
  <c r="H146" i="12"/>
  <c r="G146" i="12"/>
  <c r="F146" i="12"/>
  <c r="E146" i="12"/>
  <c r="D146" i="12"/>
  <c r="C146" i="12"/>
  <c r="O140" i="12"/>
  <c r="N140" i="12"/>
  <c r="M140" i="12"/>
  <c r="L140" i="12"/>
  <c r="K140" i="12"/>
  <c r="J140" i="12"/>
  <c r="I140" i="12"/>
  <c r="H140" i="12"/>
  <c r="G140" i="12"/>
  <c r="F140" i="12"/>
  <c r="E140" i="12"/>
  <c r="D140" i="12"/>
  <c r="O128" i="12"/>
  <c r="N128" i="12"/>
  <c r="M128" i="12"/>
  <c r="L128" i="12"/>
  <c r="K128" i="12"/>
  <c r="J128" i="12"/>
  <c r="I128" i="12"/>
  <c r="H128" i="12"/>
  <c r="G128" i="12"/>
  <c r="F128" i="12"/>
  <c r="E128" i="12"/>
  <c r="D128" i="12"/>
  <c r="O122" i="12"/>
  <c r="N122" i="12"/>
  <c r="M122" i="12"/>
  <c r="L122" i="12"/>
  <c r="K122" i="12"/>
  <c r="J122" i="12"/>
  <c r="I122" i="12"/>
  <c r="H122" i="12"/>
  <c r="G122" i="12"/>
  <c r="F122" i="12"/>
  <c r="E122" i="12"/>
  <c r="D122" i="12"/>
  <c r="C122" i="12"/>
  <c r="O116" i="12"/>
  <c r="N116" i="12"/>
  <c r="M116" i="12"/>
  <c r="L116" i="12"/>
  <c r="K116" i="12"/>
  <c r="J116" i="12"/>
  <c r="I116" i="12"/>
  <c r="H116" i="12"/>
  <c r="G116" i="12"/>
  <c r="F116" i="12"/>
  <c r="E116" i="12"/>
  <c r="D116" i="12"/>
  <c r="C116" i="12"/>
  <c r="O110" i="12"/>
  <c r="N110" i="12"/>
  <c r="M110" i="12"/>
  <c r="L110" i="12"/>
  <c r="K110" i="12"/>
  <c r="J110" i="12"/>
  <c r="I110" i="12"/>
  <c r="H110" i="12"/>
  <c r="G110" i="12"/>
  <c r="F110" i="12"/>
  <c r="E110" i="12"/>
  <c r="D110" i="12"/>
  <c r="C110" i="12"/>
  <c r="O104" i="12"/>
  <c r="N104" i="12"/>
  <c r="M104" i="12"/>
  <c r="L104" i="12"/>
  <c r="K104" i="12"/>
  <c r="J104" i="12"/>
  <c r="I104" i="12"/>
  <c r="H104" i="12"/>
  <c r="G104" i="12"/>
  <c r="F104" i="12"/>
  <c r="E104" i="12"/>
  <c r="D104" i="12"/>
  <c r="C104" i="12"/>
  <c r="O98" i="12"/>
  <c r="N98" i="12"/>
  <c r="M98" i="12"/>
  <c r="L98" i="12"/>
  <c r="K98" i="12"/>
  <c r="J98" i="12"/>
  <c r="I98" i="12"/>
  <c r="H98" i="12"/>
  <c r="G98" i="12"/>
  <c r="F98" i="12"/>
  <c r="E98" i="12"/>
  <c r="D98" i="12"/>
  <c r="C98" i="12"/>
  <c r="O92" i="12"/>
  <c r="N92" i="12"/>
  <c r="M92" i="12"/>
  <c r="L92" i="12"/>
  <c r="K92" i="12"/>
  <c r="J92" i="12"/>
  <c r="I92" i="12"/>
  <c r="H92" i="12"/>
  <c r="G92" i="12"/>
  <c r="F92" i="12"/>
  <c r="E92" i="12"/>
  <c r="D92" i="12"/>
  <c r="C92" i="12"/>
  <c r="O86" i="12"/>
  <c r="N86" i="12"/>
  <c r="M86" i="12"/>
  <c r="L86" i="12"/>
  <c r="K86" i="12"/>
  <c r="J86" i="12"/>
  <c r="I86" i="12"/>
  <c r="H86" i="12"/>
  <c r="G86" i="12"/>
  <c r="F86" i="12"/>
  <c r="E86" i="12"/>
  <c r="D86" i="12"/>
  <c r="C86" i="12"/>
  <c r="O80" i="12"/>
  <c r="N80" i="12"/>
  <c r="M80" i="12"/>
  <c r="L80" i="12"/>
  <c r="K80" i="12"/>
  <c r="J80" i="12"/>
  <c r="I80" i="12"/>
  <c r="H80" i="12"/>
  <c r="G80" i="12"/>
  <c r="F80" i="12"/>
  <c r="E80" i="12"/>
  <c r="D80" i="12"/>
  <c r="C80" i="12"/>
  <c r="O74" i="12"/>
  <c r="N74" i="12"/>
  <c r="M74" i="12"/>
  <c r="L74" i="12"/>
  <c r="K74" i="12"/>
  <c r="J74" i="12"/>
  <c r="I74" i="12"/>
  <c r="H74" i="12"/>
  <c r="G74" i="12"/>
  <c r="F74" i="12"/>
  <c r="E74" i="12"/>
  <c r="D74" i="12"/>
  <c r="C74" i="12"/>
  <c r="O68" i="12"/>
  <c r="N68" i="12"/>
  <c r="M68" i="12"/>
  <c r="L68" i="12"/>
  <c r="K68" i="12"/>
  <c r="J68" i="12"/>
  <c r="I68" i="12"/>
  <c r="H68" i="12"/>
  <c r="G68" i="12"/>
  <c r="F68" i="12"/>
  <c r="E68" i="12"/>
  <c r="D68" i="12"/>
  <c r="C68" i="12"/>
  <c r="N62" i="12"/>
  <c r="M62" i="12"/>
  <c r="L62" i="12"/>
  <c r="K62" i="12"/>
  <c r="J62" i="12"/>
  <c r="I62" i="12"/>
  <c r="H62" i="12"/>
  <c r="G62" i="12"/>
  <c r="F62" i="12"/>
  <c r="E62" i="12"/>
  <c r="D62" i="12"/>
  <c r="C62" i="12"/>
  <c r="O56" i="12"/>
  <c r="N56" i="12"/>
  <c r="M56" i="12"/>
  <c r="L56" i="12"/>
  <c r="K56" i="12"/>
  <c r="J56" i="12"/>
  <c r="I56" i="12"/>
  <c r="H56" i="12"/>
  <c r="G56" i="12"/>
  <c r="F56" i="12"/>
  <c r="E56" i="12"/>
  <c r="D56" i="12"/>
  <c r="C56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N38" i="12"/>
  <c r="M38" i="12"/>
  <c r="L38" i="12"/>
  <c r="K38" i="12"/>
  <c r="J38" i="12"/>
  <c r="I38" i="12"/>
  <c r="H38" i="12"/>
  <c r="G38" i="12"/>
  <c r="F38" i="12"/>
  <c r="E38" i="12"/>
  <c r="D38" i="12"/>
  <c r="C38" i="12"/>
  <c r="N32" i="12"/>
  <c r="M32" i="12"/>
  <c r="L32" i="12"/>
  <c r="K32" i="12"/>
  <c r="J32" i="12"/>
  <c r="I32" i="12"/>
  <c r="H32" i="12"/>
  <c r="G32" i="12"/>
  <c r="F32" i="12"/>
  <c r="E32" i="12"/>
  <c r="D32" i="12"/>
  <c r="C32" i="12"/>
  <c r="N26" i="12"/>
  <c r="M26" i="12"/>
  <c r="L26" i="12"/>
  <c r="K26" i="12"/>
  <c r="J26" i="12"/>
  <c r="I26" i="12"/>
  <c r="H26" i="12"/>
  <c r="G26" i="12"/>
  <c r="F26" i="12"/>
  <c r="E26" i="12"/>
  <c r="D26" i="12"/>
  <c r="C26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N8" i="12"/>
  <c r="M8" i="12"/>
  <c r="L8" i="12"/>
  <c r="K8" i="12"/>
  <c r="J8" i="12"/>
  <c r="I8" i="12"/>
  <c r="H8" i="12"/>
  <c r="G8" i="12"/>
  <c r="F8" i="12"/>
  <c r="E8" i="12"/>
  <c r="D8" i="12"/>
  <c r="C8" i="12"/>
  <c r="G116" i="11"/>
  <c r="F134" i="11"/>
  <c r="N128" i="11"/>
  <c r="M128" i="11"/>
  <c r="L128" i="11"/>
  <c r="K128" i="11"/>
  <c r="J128" i="11"/>
  <c r="I128" i="11"/>
  <c r="H128" i="11"/>
  <c r="G128" i="11"/>
  <c r="F128" i="11"/>
  <c r="E128" i="11"/>
  <c r="D128" i="11"/>
  <c r="C80" i="11"/>
  <c r="C128" i="11"/>
  <c r="C134" i="11"/>
  <c r="O170" i="11"/>
  <c r="N170" i="11"/>
  <c r="M170" i="11"/>
  <c r="L170" i="11"/>
  <c r="K170" i="11"/>
  <c r="J170" i="11"/>
  <c r="I170" i="11"/>
  <c r="H170" i="11"/>
  <c r="G170" i="11"/>
  <c r="F170" i="11"/>
  <c r="E170" i="11"/>
  <c r="D170" i="11"/>
  <c r="C170" i="11"/>
  <c r="O164" i="11"/>
  <c r="N164" i="11"/>
  <c r="L164" i="11"/>
  <c r="K164" i="11"/>
  <c r="J164" i="11"/>
  <c r="I164" i="11"/>
  <c r="H164" i="11"/>
  <c r="G164" i="11"/>
  <c r="F164" i="11"/>
  <c r="E164" i="11"/>
  <c r="D164" i="11"/>
  <c r="C164" i="11"/>
  <c r="O158" i="11"/>
  <c r="N158" i="11"/>
  <c r="M158" i="11"/>
  <c r="L158" i="11"/>
  <c r="K158" i="11"/>
  <c r="J158" i="11"/>
  <c r="I158" i="11"/>
  <c r="H158" i="11"/>
  <c r="G158" i="11"/>
  <c r="F158" i="11"/>
  <c r="E158" i="11"/>
  <c r="D158" i="11"/>
  <c r="C158" i="11"/>
  <c r="O152" i="11"/>
  <c r="N152" i="11"/>
  <c r="M152" i="11"/>
  <c r="L152" i="11"/>
  <c r="K152" i="11"/>
  <c r="J152" i="11"/>
  <c r="I152" i="11"/>
  <c r="H152" i="11"/>
  <c r="G152" i="11"/>
  <c r="F152" i="11"/>
  <c r="E152" i="11"/>
  <c r="D152" i="11"/>
  <c r="C152" i="11"/>
  <c r="O146" i="11"/>
  <c r="N146" i="11"/>
  <c r="M146" i="11"/>
  <c r="L146" i="11"/>
  <c r="K146" i="11"/>
  <c r="J146" i="11"/>
  <c r="I146" i="11"/>
  <c r="H146" i="11"/>
  <c r="G146" i="11"/>
  <c r="F146" i="11"/>
  <c r="E146" i="11"/>
  <c r="D146" i="11"/>
  <c r="C146" i="11"/>
  <c r="O140" i="11"/>
  <c r="N140" i="11"/>
  <c r="M140" i="11"/>
  <c r="L140" i="11"/>
  <c r="K140" i="11"/>
  <c r="J140" i="11"/>
  <c r="I140" i="11"/>
  <c r="H140" i="11"/>
  <c r="G140" i="11"/>
  <c r="F140" i="11"/>
  <c r="E140" i="11"/>
  <c r="D140" i="11"/>
  <c r="C140" i="11"/>
  <c r="O134" i="11"/>
  <c r="N134" i="11"/>
  <c r="M134" i="11"/>
  <c r="L134" i="11"/>
  <c r="K134" i="11"/>
  <c r="J134" i="11"/>
  <c r="I134" i="11"/>
  <c r="H134" i="11"/>
  <c r="G134" i="11"/>
  <c r="E134" i="11"/>
  <c r="D134" i="11"/>
  <c r="O122" i="11"/>
  <c r="N122" i="11"/>
  <c r="M122" i="11"/>
  <c r="L122" i="11"/>
  <c r="K122" i="11"/>
  <c r="J122" i="11"/>
  <c r="I122" i="11"/>
  <c r="H122" i="11"/>
  <c r="G122" i="11"/>
  <c r="F122" i="11"/>
  <c r="E122" i="11"/>
  <c r="D122" i="11"/>
  <c r="C122" i="11"/>
  <c r="O116" i="11"/>
  <c r="N116" i="11"/>
  <c r="M116" i="11"/>
  <c r="L116" i="11"/>
  <c r="K116" i="11"/>
  <c r="J116" i="11"/>
  <c r="I116" i="11"/>
  <c r="H116" i="11"/>
  <c r="F116" i="11"/>
  <c r="E116" i="11"/>
  <c r="D116" i="11"/>
  <c r="C116" i="11"/>
  <c r="O110" i="11"/>
  <c r="N110" i="11"/>
  <c r="M110" i="11"/>
  <c r="L110" i="11"/>
  <c r="K110" i="11"/>
  <c r="J110" i="11"/>
  <c r="I110" i="11"/>
  <c r="H110" i="11"/>
  <c r="G110" i="11"/>
  <c r="F110" i="11"/>
  <c r="E110" i="11"/>
  <c r="D110" i="11"/>
  <c r="C110" i="11"/>
  <c r="O104" i="11"/>
  <c r="N104" i="11"/>
  <c r="M104" i="11"/>
  <c r="L104" i="11"/>
  <c r="K104" i="11"/>
  <c r="J104" i="11"/>
  <c r="I104" i="11"/>
  <c r="H104" i="11"/>
  <c r="G104" i="11"/>
  <c r="F104" i="11"/>
  <c r="E104" i="11"/>
  <c r="D104" i="11"/>
  <c r="C104" i="11"/>
  <c r="O98" i="11"/>
  <c r="N98" i="11"/>
  <c r="M98" i="11"/>
  <c r="L98" i="11"/>
  <c r="K98" i="11"/>
  <c r="J98" i="11"/>
  <c r="I98" i="11"/>
  <c r="H98" i="11"/>
  <c r="G98" i="11"/>
  <c r="F98" i="11"/>
  <c r="E98" i="11"/>
  <c r="D98" i="11"/>
  <c r="C98" i="11"/>
  <c r="O92" i="11"/>
  <c r="N92" i="11"/>
  <c r="M92" i="11"/>
  <c r="L92" i="11"/>
  <c r="K92" i="11"/>
  <c r="J92" i="11"/>
  <c r="I92" i="11"/>
  <c r="H92" i="11"/>
  <c r="G92" i="11"/>
  <c r="F92" i="11"/>
  <c r="E92" i="11"/>
  <c r="D92" i="11"/>
  <c r="C92" i="11"/>
  <c r="O86" i="11"/>
  <c r="N86" i="11"/>
  <c r="M86" i="11"/>
  <c r="L86" i="11"/>
  <c r="K86" i="11"/>
  <c r="J86" i="11"/>
  <c r="I86" i="11"/>
  <c r="H86" i="11"/>
  <c r="G86" i="11"/>
  <c r="F86" i="11"/>
  <c r="E86" i="11"/>
  <c r="D86" i="11"/>
  <c r="C86" i="11"/>
  <c r="O80" i="11"/>
  <c r="N80" i="11"/>
  <c r="M80" i="11"/>
  <c r="L80" i="11"/>
  <c r="K80" i="11"/>
  <c r="J80" i="11"/>
  <c r="I80" i="11"/>
  <c r="H80" i="11"/>
  <c r="G80" i="11"/>
  <c r="F80" i="11"/>
  <c r="E80" i="11"/>
  <c r="D80" i="11"/>
  <c r="O74" i="11"/>
  <c r="N74" i="11"/>
  <c r="M74" i="11"/>
  <c r="L74" i="11"/>
  <c r="K74" i="11"/>
  <c r="J74" i="11"/>
  <c r="I74" i="11"/>
  <c r="H74" i="11"/>
  <c r="G74" i="11"/>
  <c r="F74" i="11"/>
  <c r="E74" i="11"/>
  <c r="D74" i="11"/>
  <c r="C74" i="11"/>
  <c r="O68" i="11"/>
  <c r="N68" i="11"/>
  <c r="M68" i="11"/>
  <c r="L68" i="11"/>
  <c r="K68" i="11"/>
  <c r="J68" i="11"/>
  <c r="I68" i="11"/>
  <c r="H68" i="11"/>
  <c r="G68" i="11"/>
  <c r="F68" i="11"/>
  <c r="E68" i="11"/>
  <c r="D68" i="11"/>
  <c r="C68" i="11"/>
  <c r="O62" i="11"/>
  <c r="N62" i="11"/>
  <c r="M62" i="11"/>
  <c r="L62" i="11"/>
  <c r="K62" i="11"/>
  <c r="J62" i="11"/>
  <c r="I62" i="11"/>
  <c r="H62" i="11"/>
  <c r="G62" i="11"/>
  <c r="F62" i="11"/>
  <c r="E62" i="11"/>
  <c r="D62" i="11"/>
  <c r="C62" i="11"/>
  <c r="N56" i="11"/>
  <c r="M56" i="11"/>
  <c r="L56" i="11"/>
  <c r="K56" i="11"/>
  <c r="J56" i="11"/>
  <c r="I56" i="11"/>
  <c r="H56" i="11"/>
  <c r="G56" i="11"/>
  <c r="F56" i="11"/>
  <c r="E56" i="11"/>
  <c r="D56" i="11"/>
  <c r="C56" i="11"/>
  <c r="O50" i="11"/>
  <c r="N50" i="11"/>
  <c r="M50" i="11"/>
  <c r="L50" i="11"/>
  <c r="K50" i="11"/>
  <c r="J50" i="11"/>
  <c r="I50" i="11"/>
  <c r="H50" i="11"/>
  <c r="G50" i="11"/>
  <c r="F50" i="11"/>
  <c r="E50" i="11"/>
  <c r="D50" i="11"/>
  <c r="C50" i="11"/>
  <c r="N44" i="11"/>
  <c r="M44" i="11"/>
  <c r="L44" i="11"/>
  <c r="K44" i="11"/>
  <c r="J44" i="11"/>
  <c r="I44" i="11"/>
  <c r="H44" i="11"/>
  <c r="G44" i="11"/>
  <c r="F44" i="11"/>
  <c r="E44" i="11"/>
  <c r="D44" i="11"/>
  <c r="C44" i="11"/>
  <c r="N38" i="11"/>
  <c r="M38" i="11"/>
  <c r="L38" i="11"/>
  <c r="K38" i="11"/>
  <c r="J38" i="11"/>
  <c r="I38" i="11"/>
  <c r="H38" i="11"/>
  <c r="G38" i="11"/>
  <c r="F38" i="11"/>
  <c r="E38" i="11"/>
  <c r="D38" i="11"/>
  <c r="C38" i="11"/>
  <c r="N32" i="11"/>
  <c r="M32" i="11"/>
  <c r="L32" i="11"/>
  <c r="K32" i="11"/>
  <c r="J32" i="11"/>
  <c r="I32" i="11"/>
  <c r="H32" i="11"/>
  <c r="G32" i="11"/>
  <c r="F32" i="11"/>
  <c r="E32" i="11"/>
  <c r="D32" i="11"/>
  <c r="C32" i="11"/>
  <c r="N26" i="11"/>
  <c r="M26" i="11"/>
  <c r="L26" i="11"/>
  <c r="K26" i="11"/>
  <c r="J26" i="11"/>
  <c r="I26" i="11"/>
  <c r="H26" i="11"/>
  <c r="G26" i="11"/>
  <c r="F26" i="11"/>
  <c r="E26" i="11"/>
  <c r="D26" i="11"/>
  <c r="C26" i="11"/>
  <c r="O20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O14" i="11"/>
  <c r="N14" i="11"/>
  <c r="M14" i="11"/>
  <c r="L14" i="11"/>
  <c r="K14" i="11"/>
  <c r="J14" i="11"/>
  <c r="I14" i="11"/>
  <c r="H14" i="11"/>
  <c r="G14" i="11"/>
  <c r="F14" i="11"/>
  <c r="E14" i="11"/>
  <c r="D14" i="11"/>
  <c r="C14" i="11"/>
  <c r="N8" i="11"/>
  <c r="M8" i="11"/>
  <c r="L8" i="11"/>
  <c r="K8" i="11"/>
  <c r="J8" i="11"/>
  <c r="I8" i="11"/>
  <c r="H8" i="11"/>
  <c r="G8" i="11"/>
  <c r="F8" i="11"/>
  <c r="E8" i="11"/>
  <c r="D8" i="11"/>
  <c r="C8" i="11"/>
  <c r="C17" i="10"/>
  <c r="M17" i="10"/>
  <c r="L17" i="10"/>
  <c r="K17" i="10"/>
  <c r="J17" i="10"/>
  <c r="I17" i="10"/>
  <c r="H17" i="10"/>
  <c r="G17" i="10"/>
  <c r="F17" i="10"/>
  <c r="E17" i="10"/>
  <c r="D17" i="10"/>
  <c r="B17" i="10"/>
  <c r="N9" i="10"/>
  <c r="M9" i="10"/>
  <c r="L9" i="10"/>
  <c r="K9" i="10"/>
  <c r="J9" i="10"/>
  <c r="I9" i="10"/>
  <c r="H9" i="10"/>
  <c r="G9" i="10"/>
  <c r="F9" i="10"/>
  <c r="E9" i="10"/>
  <c r="D9" i="10"/>
  <c r="C9" i="10"/>
  <c r="B9" i="10"/>
  <c r="N128" i="9"/>
  <c r="M170" i="9"/>
  <c r="M164" i="9"/>
  <c r="M158" i="9"/>
  <c r="M152" i="9"/>
  <c r="M146" i="9"/>
  <c r="M140" i="9"/>
  <c r="M134" i="9"/>
  <c r="M122" i="9"/>
  <c r="M116" i="9"/>
  <c r="M110" i="9"/>
  <c r="M104" i="9"/>
  <c r="M98" i="9"/>
  <c r="M92" i="9"/>
  <c r="M86" i="9"/>
  <c r="M80" i="9"/>
  <c r="M74" i="9"/>
  <c r="M68" i="9"/>
  <c r="M62" i="9"/>
  <c r="M56" i="9"/>
  <c r="M50" i="9"/>
  <c r="M44" i="9"/>
  <c r="M38" i="9"/>
  <c r="M32" i="9"/>
  <c r="M26" i="9"/>
  <c r="M20" i="9"/>
  <c r="M14" i="9"/>
  <c r="N170" i="9"/>
  <c r="L170" i="9"/>
  <c r="K170" i="9"/>
  <c r="J170" i="9"/>
  <c r="I170" i="9"/>
  <c r="H170" i="9"/>
  <c r="G170" i="9"/>
  <c r="N164" i="9"/>
  <c r="L164" i="9"/>
  <c r="K164" i="9"/>
  <c r="J164" i="9"/>
  <c r="I164" i="9"/>
  <c r="H164" i="9"/>
  <c r="G164" i="9"/>
  <c r="N158" i="9"/>
  <c r="L158" i="9"/>
  <c r="K158" i="9"/>
  <c r="J158" i="9"/>
  <c r="I158" i="9"/>
  <c r="H158" i="9"/>
  <c r="G158" i="9"/>
  <c r="N152" i="9"/>
  <c r="L152" i="9"/>
  <c r="K152" i="9"/>
  <c r="J152" i="9"/>
  <c r="I152" i="9"/>
  <c r="H152" i="9"/>
  <c r="G152" i="9"/>
  <c r="N146" i="9"/>
  <c r="L146" i="9"/>
  <c r="K146" i="9"/>
  <c r="J146" i="9"/>
  <c r="I146" i="9"/>
  <c r="H146" i="9"/>
  <c r="G146" i="9"/>
  <c r="N140" i="9"/>
  <c r="L140" i="9"/>
  <c r="K140" i="9"/>
  <c r="J140" i="9"/>
  <c r="I140" i="9"/>
  <c r="H140" i="9"/>
  <c r="G140" i="9"/>
  <c r="N134" i="9"/>
  <c r="L134" i="9"/>
  <c r="K134" i="9"/>
  <c r="J134" i="9"/>
  <c r="I134" i="9"/>
  <c r="H134" i="9"/>
  <c r="G134" i="9"/>
  <c r="N122" i="9"/>
  <c r="L122" i="9"/>
  <c r="K122" i="9"/>
  <c r="J122" i="9"/>
  <c r="I122" i="9"/>
  <c r="H122" i="9"/>
  <c r="G122" i="9"/>
  <c r="N116" i="9"/>
  <c r="L116" i="9"/>
  <c r="K116" i="9"/>
  <c r="J116" i="9"/>
  <c r="I116" i="9"/>
  <c r="H116" i="9"/>
  <c r="G116" i="9"/>
  <c r="N110" i="9"/>
  <c r="L110" i="9"/>
  <c r="K110" i="9"/>
  <c r="J110" i="9"/>
  <c r="I110" i="9"/>
  <c r="H110" i="9"/>
  <c r="G110" i="9"/>
  <c r="N104" i="9"/>
  <c r="L104" i="9"/>
  <c r="K104" i="9"/>
  <c r="J104" i="9"/>
  <c r="I104" i="9"/>
  <c r="H104" i="9"/>
  <c r="G104" i="9"/>
  <c r="N98" i="9"/>
  <c r="L98" i="9"/>
  <c r="K98" i="9"/>
  <c r="J98" i="9"/>
  <c r="I98" i="9"/>
  <c r="H98" i="9"/>
  <c r="G98" i="9"/>
  <c r="N92" i="9"/>
  <c r="L92" i="9"/>
  <c r="K92" i="9"/>
  <c r="J92" i="9"/>
  <c r="I92" i="9"/>
  <c r="H92" i="9"/>
  <c r="G92" i="9"/>
  <c r="N86" i="9"/>
  <c r="L86" i="9"/>
  <c r="K86" i="9"/>
  <c r="J86" i="9"/>
  <c r="I86" i="9"/>
  <c r="H86" i="9"/>
  <c r="G86" i="9"/>
  <c r="N80" i="9"/>
  <c r="L80" i="9"/>
  <c r="K80" i="9"/>
  <c r="J80" i="9"/>
  <c r="I80" i="9"/>
  <c r="H80" i="9"/>
  <c r="G80" i="9"/>
  <c r="N74" i="9"/>
  <c r="L74" i="9"/>
  <c r="K74" i="9"/>
  <c r="J74" i="9"/>
  <c r="I74" i="9"/>
  <c r="H74" i="9"/>
  <c r="G74" i="9"/>
  <c r="N68" i="9"/>
  <c r="L68" i="9"/>
  <c r="K68" i="9"/>
  <c r="J68" i="9"/>
  <c r="I68" i="9"/>
  <c r="H68" i="9"/>
  <c r="G68" i="9"/>
  <c r="N62" i="9"/>
  <c r="L62" i="9"/>
  <c r="K62" i="9"/>
  <c r="J62" i="9"/>
  <c r="I62" i="9"/>
  <c r="H62" i="9"/>
  <c r="G62" i="9"/>
  <c r="N56" i="9"/>
  <c r="L56" i="9"/>
  <c r="K56" i="9"/>
  <c r="J56" i="9"/>
  <c r="I56" i="9"/>
  <c r="H56" i="9"/>
  <c r="G56" i="9"/>
  <c r="N50" i="9"/>
  <c r="L50" i="9"/>
  <c r="K50" i="9"/>
  <c r="J50" i="9"/>
  <c r="I50" i="9"/>
  <c r="H50" i="9"/>
  <c r="G50" i="9"/>
  <c r="N44" i="9"/>
  <c r="L44" i="9"/>
  <c r="K44" i="9"/>
  <c r="J44" i="9"/>
  <c r="I44" i="9"/>
  <c r="H44" i="9"/>
  <c r="G44" i="9"/>
  <c r="N38" i="9"/>
  <c r="L38" i="9"/>
  <c r="K38" i="9"/>
  <c r="J38" i="9"/>
  <c r="I38" i="9"/>
  <c r="H38" i="9"/>
  <c r="G38" i="9"/>
  <c r="N32" i="9"/>
  <c r="L32" i="9"/>
  <c r="K32" i="9"/>
  <c r="J32" i="9"/>
  <c r="I32" i="9"/>
  <c r="H32" i="9"/>
  <c r="G32" i="9"/>
  <c r="N26" i="9"/>
  <c r="L26" i="9"/>
  <c r="K26" i="9"/>
  <c r="J26" i="9"/>
  <c r="I26" i="9"/>
  <c r="H26" i="9"/>
  <c r="G26" i="9"/>
  <c r="O20" i="9"/>
  <c r="N20" i="9"/>
  <c r="L20" i="9"/>
  <c r="K20" i="9"/>
  <c r="J20" i="9"/>
  <c r="I20" i="9"/>
  <c r="H20" i="9"/>
  <c r="G20" i="9"/>
  <c r="O14" i="9"/>
  <c r="N14" i="9"/>
  <c r="L14" i="9"/>
  <c r="K14" i="9"/>
  <c r="J14" i="9"/>
  <c r="I14" i="9"/>
  <c r="H14" i="9"/>
  <c r="G14" i="9"/>
  <c r="N8" i="9"/>
  <c r="M8" i="9"/>
  <c r="L8" i="9"/>
  <c r="K8" i="9"/>
  <c r="J8" i="9"/>
  <c r="I8" i="9"/>
  <c r="H8" i="9"/>
  <c r="G8" i="9"/>
  <c r="F170" i="9"/>
  <c r="F164" i="9"/>
  <c r="F158" i="9"/>
  <c r="F152" i="9"/>
  <c r="F146" i="9"/>
  <c r="F140" i="9"/>
  <c r="F134" i="9"/>
  <c r="F122" i="9"/>
  <c r="F116" i="9"/>
  <c r="F110" i="9"/>
  <c r="F104" i="9"/>
  <c r="F98" i="9"/>
  <c r="F92" i="9"/>
  <c r="F86" i="9"/>
  <c r="F80" i="9"/>
  <c r="F74" i="9"/>
  <c r="F68" i="9"/>
  <c r="F62" i="9"/>
  <c r="F56" i="9"/>
  <c r="F50" i="9"/>
  <c r="F44" i="9"/>
  <c r="F38" i="9"/>
  <c r="F32" i="9"/>
  <c r="F26" i="9"/>
  <c r="F20" i="9"/>
  <c r="F14" i="9"/>
  <c r="F8" i="9"/>
  <c r="E170" i="9"/>
  <c r="E164" i="9"/>
  <c r="E158" i="9"/>
  <c r="E152" i="9"/>
  <c r="E146" i="9"/>
  <c r="E140" i="9"/>
  <c r="E134" i="9"/>
  <c r="E122" i="9"/>
  <c r="E116" i="9"/>
  <c r="E110" i="9"/>
  <c r="E104" i="9"/>
  <c r="E92" i="9"/>
  <c r="E86" i="9"/>
  <c r="E80" i="9"/>
  <c r="E74" i="9"/>
  <c r="E68" i="9"/>
  <c r="E62" i="9"/>
  <c r="E56" i="9"/>
  <c r="E50" i="9"/>
  <c r="E44" i="9"/>
  <c r="E38" i="9"/>
  <c r="E32" i="9"/>
  <c r="E26" i="9"/>
  <c r="D32" i="9"/>
  <c r="D26" i="9"/>
  <c r="E8" i="9"/>
  <c r="E14" i="9"/>
  <c r="E20" i="9"/>
  <c r="O170" i="9"/>
  <c r="D170" i="9"/>
  <c r="O164" i="9"/>
  <c r="D164" i="9"/>
  <c r="O158" i="9"/>
  <c r="D158" i="9"/>
  <c r="O152" i="9"/>
  <c r="D152" i="9"/>
  <c r="O146" i="9"/>
  <c r="D146" i="9"/>
  <c r="O140" i="9"/>
  <c r="D140" i="9"/>
  <c r="O134" i="9"/>
  <c r="D134" i="9"/>
  <c r="O122" i="9"/>
  <c r="D122" i="9"/>
  <c r="O116" i="9"/>
  <c r="D116" i="9"/>
  <c r="O110" i="9"/>
  <c r="D110" i="9"/>
  <c r="O104" i="9"/>
  <c r="D104" i="9"/>
  <c r="O98" i="9"/>
  <c r="E98" i="9"/>
  <c r="D98" i="9"/>
  <c r="O92" i="9"/>
  <c r="D92" i="9"/>
  <c r="O86" i="9"/>
  <c r="D86" i="9"/>
  <c r="O80" i="9"/>
  <c r="D80" i="9"/>
  <c r="O74" i="9"/>
  <c r="D74" i="9"/>
  <c r="O68" i="9"/>
  <c r="D68" i="9"/>
  <c r="O62" i="9"/>
  <c r="D62" i="9"/>
  <c r="D56" i="9"/>
  <c r="D44" i="9"/>
  <c r="D38" i="9"/>
  <c r="O50" i="9"/>
  <c r="D50" i="9"/>
  <c r="D20" i="9"/>
  <c r="D14" i="9"/>
  <c r="D8" i="9"/>
  <c r="C170" i="9"/>
  <c r="C164" i="9"/>
  <c r="C158" i="9"/>
  <c r="C152" i="9"/>
  <c r="C146" i="9"/>
  <c r="C140" i="9"/>
  <c r="C134" i="9"/>
  <c r="C122" i="9"/>
  <c r="C116" i="9"/>
  <c r="C110" i="9"/>
  <c r="C104" i="9"/>
  <c r="C98" i="9"/>
  <c r="C92" i="9"/>
  <c r="C86" i="9"/>
  <c r="C80" i="9"/>
  <c r="C74" i="9"/>
  <c r="C68" i="9"/>
  <c r="C62" i="9"/>
  <c r="C56" i="9"/>
  <c r="C50" i="9"/>
  <c r="C44" i="9"/>
  <c r="C38" i="9"/>
  <c r="C32" i="9"/>
  <c r="C26" i="9"/>
  <c r="C20" i="9"/>
  <c r="C14" i="9"/>
  <c r="C8" i="9"/>
  <c r="C14" i="1"/>
  <c r="E14" i="1"/>
  <c r="E20" i="1" s="1"/>
  <c r="F14" i="1"/>
  <c r="M14" i="1"/>
  <c r="M20" i="1" s="1"/>
  <c r="N14" i="1"/>
  <c r="E8" i="1"/>
  <c r="F8" i="1"/>
  <c r="F20" i="1" s="1"/>
  <c r="G8" i="1"/>
  <c r="G14" i="1" s="1"/>
  <c r="G20" i="1" s="1"/>
  <c r="H8" i="1"/>
  <c r="H14" i="1" s="1"/>
  <c r="H20" i="1" s="1"/>
  <c r="I8" i="1"/>
  <c r="I14" i="1" s="1"/>
  <c r="I20" i="1" s="1"/>
  <c r="J8" i="1"/>
  <c r="J14" i="1" s="1"/>
  <c r="J20" i="1" s="1"/>
  <c r="K8" i="1"/>
  <c r="L8" i="1"/>
  <c r="M8" i="1"/>
  <c r="N8" i="1"/>
  <c r="N20" i="1" s="1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5" i="4"/>
  <c r="D62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N134" i="1"/>
  <c r="M134" i="1"/>
  <c r="L134" i="1"/>
  <c r="K134" i="1"/>
  <c r="I134" i="1"/>
  <c r="H134" i="1"/>
  <c r="G134" i="1"/>
  <c r="F134" i="1"/>
  <c r="E134" i="1"/>
  <c r="D134" i="1"/>
  <c r="C134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N98" i="1"/>
  <c r="M98" i="1"/>
  <c r="L98" i="1"/>
  <c r="K98" i="1"/>
  <c r="J98" i="1"/>
  <c r="I98" i="1"/>
  <c r="H98" i="1"/>
  <c r="G98" i="1"/>
  <c r="F98" i="1"/>
  <c r="E98" i="1"/>
  <c r="D98" i="1"/>
  <c r="C98" i="1"/>
  <c r="N92" i="1"/>
  <c r="M92" i="1"/>
  <c r="L92" i="1"/>
  <c r="K92" i="1"/>
  <c r="J92" i="1"/>
  <c r="I92" i="1"/>
  <c r="H92" i="1"/>
  <c r="G92" i="1"/>
  <c r="F92" i="1"/>
  <c r="E92" i="1"/>
  <c r="D92" i="1"/>
  <c r="C92" i="1"/>
  <c r="N86" i="1"/>
  <c r="M86" i="1"/>
  <c r="L86" i="1"/>
  <c r="K86" i="1"/>
  <c r="J86" i="1"/>
  <c r="I86" i="1"/>
  <c r="H86" i="1"/>
  <c r="G86" i="1"/>
  <c r="F86" i="1"/>
  <c r="E86" i="1"/>
  <c r="D86" i="1"/>
  <c r="C86" i="1"/>
  <c r="N80" i="1"/>
  <c r="M80" i="1"/>
  <c r="L80" i="1"/>
  <c r="K80" i="1"/>
  <c r="J80" i="1"/>
  <c r="I80" i="1"/>
  <c r="H80" i="1"/>
  <c r="G80" i="1"/>
  <c r="F80" i="1"/>
  <c r="E80" i="1"/>
  <c r="D80" i="1"/>
  <c r="C80" i="1"/>
  <c r="N74" i="1"/>
  <c r="M74" i="1"/>
  <c r="L74" i="1"/>
  <c r="K74" i="1"/>
  <c r="J74" i="1"/>
  <c r="I74" i="1"/>
  <c r="H74" i="1"/>
  <c r="G74" i="1"/>
  <c r="F74" i="1"/>
  <c r="E74" i="1"/>
  <c r="D74" i="1"/>
  <c r="C74" i="1"/>
  <c r="N68" i="1"/>
  <c r="M68" i="1"/>
  <c r="L68" i="1"/>
  <c r="K68" i="1"/>
  <c r="J68" i="1"/>
  <c r="I68" i="1"/>
  <c r="H68" i="1"/>
  <c r="G68" i="1"/>
  <c r="F68" i="1"/>
  <c r="E68" i="1"/>
  <c r="D68" i="1"/>
  <c r="C68" i="1"/>
  <c r="N62" i="1"/>
  <c r="M62" i="1"/>
  <c r="L62" i="1"/>
  <c r="K62" i="1"/>
  <c r="J62" i="1"/>
  <c r="I62" i="1"/>
  <c r="H62" i="1"/>
  <c r="G62" i="1"/>
  <c r="F62" i="1"/>
  <c r="E62" i="1"/>
  <c r="C62" i="1"/>
  <c r="N56" i="1"/>
  <c r="M56" i="1"/>
  <c r="L56" i="1"/>
  <c r="K56" i="1"/>
  <c r="J56" i="1"/>
  <c r="I56" i="1"/>
  <c r="H56" i="1"/>
  <c r="G56" i="1"/>
  <c r="F56" i="1"/>
  <c r="E56" i="1"/>
  <c r="D56" i="1"/>
  <c r="C56" i="1"/>
  <c r="N50" i="1"/>
  <c r="M50" i="1"/>
  <c r="L50" i="1"/>
  <c r="K50" i="1"/>
  <c r="J50" i="1"/>
  <c r="I50" i="1"/>
  <c r="H50" i="1"/>
  <c r="G50" i="1"/>
  <c r="F50" i="1"/>
  <c r="E50" i="1"/>
  <c r="D50" i="1"/>
  <c r="C50" i="1"/>
  <c r="N44" i="1"/>
  <c r="M44" i="1"/>
  <c r="L44" i="1"/>
  <c r="K44" i="1"/>
  <c r="J44" i="1"/>
  <c r="I44" i="1"/>
  <c r="H44" i="1"/>
  <c r="G44" i="1"/>
  <c r="F44" i="1"/>
  <c r="E44" i="1"/>
  <c r="D44" i="1"/>
  <c r="C44" i="1"/>
  <c r="N38" i="1"/>
  <c r="M38" i="1"/>
  <c r="L38" i="1"/>
  <c r="K38" i="1"/>
  <c r="J38" i="1"/>
  <c r="I38" i="1"/>
  <c r="H38" i="1"/>
  <c r="F38" i="1"/>
  <c r="E38" i="1"/>
  <c r="D38" i="1"/>
  <c r="C38" i="1"/>
  <c r="N32" i="1"/>
  <c r="M32" i="1"/>
  <c r="L32" i="1"/>
  <c r="K32" i="1"/>
  <c r="J32" i="1"/>
  <c r="I32" i="1"/>
  <c r="H32" i="1"/>
  <c r="G32" i="1"/>
  <c r="F32" i="1"/>
  <c r="E32" i="1"/>
  <c r="D32" i="1"/>
  <c r="C32" i="1"/>
  <c r="N26" i="1"/>
  <c r="M26" i="1"/>
  <c r="L26" i="1"/>
  <c r="K26" i="1"/>
  <c r="J26" i="1"/>
  <c r="I26" i="1"/>
  <c r="H26" i="1"/>
  <c r="G26" i="1"/>
  <c r="F26" i="1"/>
  <c r="E26" i="1"/>
  <c r="D26" i="1"/>
  <c r="C26" i="1"/>
  <c r="C8" i="1"/>
  <c r="D8" i="1"/>
  <c r="C20" i="1" l="1"/>
  <c r="D14" i="1"/>
  <c r="D20" i="1" s="1"/>
  <c r="K14" i="1"/>
  <c r="K20" i="1" s="1"/>
  <c r="L14" i="1"/>
  <c r="L20" i="1" s="1"/>
</calcChain>
</file>

<file path=xl/sharedStrings.xml><?xml version="1.0" encoding="utf-8"?>
<sst xmlns="http://schemas.openxmlformats.org/spreadsheetml/2006/main" count="952" uniqueCount="152">
  <si>
    <t xml:space="preserve"> Feb  </t>
  </si>
  <si>
    <t xml:space="preserve"> Mar </t>
  </si>
  <si>
    <t xml:space="preserve"> Apr </t>
  </si>
  <si>
    <t xml:space="preserve"> May </t>
  </si>
  <si>
    <t xml:space="preserve"> Jun </t>
  </si>
  <si>
    <t xml:space="preserve"> Jul </t>
  </si>
  <si>
    <t xml:space="preserve"> Aug </t>
  </si>
  <si>
    <t xml:space="preserve"> Sep </t>
  </si>
  <si>
    <t xml:space="preserve"> Oct </t>
  </si>
  <si>
    <t xml:space="preserve"> Nov </t>
  </si>
  <si>
    <t xml:space="preserve"> Jan</t>
  </si>
  <si>
    <t>Dec</t>
  </si>
  <si>
    <t>Average</t>
  </si>
  <si>
    <t>Connection</t>
  </si>
  <si>
    <t>ARC</t>
  </si>
  <si>
    <t>ARD</t>
  </si>
  <si>
    <t>CAR</t>
  </si>
  <si>
    <t>CHS</t>
  </si>
  <si>
    <t>COO</t>
  </si>
  <si>
    <t>COU</t>
  </si>
  <si>
    <t>DEL</t>
  </si>
  <si>
    <t>ELK</t>
  </si>
  <si>
    <t>FAI</t>
  </si>
  <si>
    <t>FRA</t>
  </si>
  <si>
    <t>GAL</t>
  </si>
  <si>
    <t>ISL</t>
  </si>
  <si>
    <t>KIN</t>
  </si>
  <si>
    <t>MCC</t>
  </si>
  <si>
    <t>MCK</t>
  </si>
  <si>
    <t>NHI</t>
  </si>
  <si>
    <t>NNT</t>
  </si>
  <si>
    <t>NSA</t>
  </si>
  <si>
    <t>ORA</t>
  </si>
  <si>
    <t>RAN</t>
  </si>
  <si>
    <t>RIO</t>
  </si>
  <si>
    <t>SOU</t>
  </si>
  <si>
    <t>SYL</t>
  </si>
  <si>
    <t>VAL</t>
  </si>
  <si>
    <t>WAL</t>
  </si>
  <si>
    <t>Network Preformance Metrics</t>
  </si>
  <si>
    <t>Uptime</t>
  </si>
  <si>
    <t>Date</t>
  </si>
  <si>
    <t>Downtime</t>
  </si>
  <si>
    <t>Reason</t>
  </si>
  <si>
    <t>Service Interruption Log</t>
  </si>
  <si>
    <t>Provider</t>
  </si>
  <si>
    <t>IT</t>
  </si>
  <si>
    <t>Service Interruptions</t>
  </si>
  <si>
    <t xml:space="preserve"> Average Utilization Transmit</t>
  </si>
  <si>
    <t xml:space="preserve"> Average Utilization Receive </t>
  </si>
  <si>
    <t xml:space="preserve">Average Utilization Receive </t>
  </si>
  <si>
    <t>Average Utilization Transmit</t>
  </si>
  <si>
    <r>
      <t xml:space="preserve">Arcade </t>
    </r>
    <r>
      <rPr>
        <b/>
        <i/>
        <sz val="12"/>
        <color theme="1"/>
        <rFont val="Calibri"/>
        <family val="2"/>
        <scheme val="minor"/>
      </rPr>
      <t>(</t>
    </r>
    <r>
      <rPr>
        <b/>
        <i/>
        <sz val="11"/>
        <color theme="1"/>
        <rFont val="Calibri"/>
        <family val="2"/>
        <scheme val="minor"/>
      </rPr>
      <t>Bandwidth- 10 Megs)</t>
    </r>
  </si>
  <si>
    <r>
      <t xml:space="preserve">Arden-Dimick </t>
    </r>
    <r>
      <rPr>
        <b/>
        <i/>
        <sz val="12"/>
        <color theme="1"/>
        <rFont val="Calibri"/>
        <family val="2"/>
        <scheme val="minor"/>
      </rPr>
      <t>(</t>
    </r>
    <r>
      <rPr>
        <b/>
        <i/>
        <sz val="11"/>
        <color theme="1"/>
        <rFont val="Calibri"/>
        <family val="2"/>
        <scheme val="minor"/>
      </rPr>
      <t>Bandwidth- 10 Megs)</t>
    </r>
  </si>
  <si>
    <r>
      <t xml:space="preserve">Carmichael </t>
    </r>
    <r>
      <rPr>
        <b/>
        <i/>
        <sz val="11"/>
        <color theme="1"/>
        <rFont val="Calibri"/>
        <family val="2"/>
        <scheme val="minor"/>
      </rPr>
      <t>(Bandwidth- 10 Megs)</t>
    </r>
  </si>
  <si>
    <r>
      <t xml:space="preserve">Colonial Heights </t>
    </r>
    <r>
      <rPr>
        <b/>
        <i/>
        <sz val="12"/>
        <color theme="1"/>
        <rFont val="Calibri"/>
        <family val="2"/>
        <scheme val="minor"/>
      </rPr>
      <t xml:space="preserve"> (</t>
    </r>
    <r>
      <rPr>
        <b/>
        <i/>
        <sz val="11"/>
        <color theme="1"/>
        <rFont val="Calibri"/>
        <family val="2"/>
        <scheme val="minor"/>
      </rPr>
      <t>Bandwidth - 1.53 Megs)</t>
    </r>
  </si>
  <si>
    <r>
      <t xml:space="preserve">Belle Cooledge </t>
    </r>
    <r>
      <rPr>
        <b/>
        <i/>
        <sz val="12"/>
        <color theme="1"/>
        <rFont val="Calibri"/>
        <family val="2"/>
        <scheme val="minor"/>
      </rPr>
      <t>(</t>
    </r>
    <r>
      <rPr>
        <b/>
        <i/>
        <sz val="11"/>
        <color theme="1"/>
        <rFont val="Calibri"/>
        <family val="2"/>
        <scheme val="minor"/>
      </rPr>
      <t>Bandwidth - 10 Megs)</t>
    </r>
  </si>
  <si>
    <r>
      <t xml:space="preserve">Courtland </t>
    </r>
    <r>
      <rPr>
        <b/>
        <i/>
        <sz val="11"/>
        <color theme="1"/>
        <rFont val="Calibri"/>
        <family val="2"/>
        <scheme val="minor"/>
      </rPr>
      <t>(Bandwidth - 512K)</t>
    </r>
  </si>
  <si>
    <r>
      <t>Fair Oaks (</t>
    </r>
    <r>
      <rPr>
        <b/>
        <i/>
        <sz val="11"/>
        <color theme="1"/>
        <rFont val="Calibri"/>
        <family val="2"/>
        <scheme val="minor"/>
      </rPr>
      <t>Bandwidth - 10 Megs)</t>
    </r>
  </si>
  <si>
    <r>
      <t xml:space="preserve">Del Paso Heights </t>
    </r>
    <r>
      <rPr>
        <b/>
        <i/>
        <sz val="11"/>
        <color theme="1"/>
        <rFont val="Calibri"/>
        <family val="2"/>
        <scheme val="minor"/>
      </rPr>
      <t>(Bandwidth - 1.53 Megs)</t>
    </r>
  </si>
  <si>
    <r>
      <t xml:space="preserve">Franklin </t>
    </r>
    <r>
      <rPr>
        <b/>
        <i/>
        <sz val="11"/>
        <color theme="1"/>
        <rFont val="Calibri"/>
        <family val="2"/>
        <scheme val="minor"/>
      </rPr>
      <t xml:space="preserve">(Bandwidth - 10 Megs) </t>
    </r>
  </si>
  <si>
    <r>
      <t xml:space="preserve">Galt </t>
    </r>
    <r>
      <rPr>
        <b/>
        <i/>
        <sz val="11"/>
        <color theme="1"/>
        <rFont val="Calibri"/>
        <family val="2"/>
        <scheme val="minor"/>
      </rPr>
      <t>(Bandwidth - 1.53 Megs)</t>
    </r>
  </si>
  <si>
    <r>
      <t xml:space="preserve">Isleton </t>
    </r>
    <r>
      <rPr>
        <b/>
        <i/>
        <sz val="11"/>
        <color theme="1"/>
        <rFont val="Calibri"/>
        <family val="2"/>
        <scheme val="minor"/>
      </rPr>
      <t>(Bandwidth - 5 Megs)</t>
    </r>
  </si>
  <si>
    <r>
      <t xml:space="preserve">Martin Luther King  </t>
    </r>
    <r>
      <rPr>
        <b/>
        <i/>
        <sz val="11"/>
        <color theme="1"/>
        <rFont val="Calibri"/>
        <family val="2"/>
        <scheme val="minor"/>
      </rPr>
      <t>(Bandwidth - 10 Megs)</t>
    </r>
  </si>
  <si>
    <r>
      <t xml:space="preserve">McClatchy </t>
    </r>
    <r>
      <rPr>
        <b/>
        <i/>
        <sz val="11"/>
        <color theme="1"/>
        <rFont val="Calibri"/>
        <family val="2"/>
        <scheme val="minor"/>
      </rPr>
      <t>(Bandwidth - 512K)</t>
    </r>
  </si>
  <si>
    <r>
      <t xml:space="preserve">McKinley </t>
    </r>
    <r>
      <rPr>
        <b/>
        <i/>
        <sz val="11"/>
        <color theme="1"/>
        <rFont val="Calibri"/>
        <family val="2"/>
        <scheme val="minor"/>
      </rPr>
      <t>(Bandwidth - 10 Megs)</t>
    </r>
  </si>
  <si>
    <r>
      <t xml:space="preserve">South Natomas </t>
    </r>
    <r>
      <rPr>
        <b/>
        <i/>
        <sz val="11"/>
        <color theme="1"/>
        <rFont val="Calibri"/>
        <family val="2"/>
        <scheme val="minor"/>
      </rPr>
      <t>(Bandwidth - 10 Megs)</t>
    </r>
  </si>
  <si>
    <r>
      <t xml:space="preserve">North Natomas </t>
    </r>
    <r>
      <rPr>
        <b/>
        <i/>
        <sz val="11"/>
        <color theme="1"/>
        <rFont val="Calibri"/>
        <family val="2"/>
        <scheme val="minor"/>
      </rPr>
      <t>(Bandwidth - 1.53 Megs)</t>
    </r>
    <r>
      <rPr>
        <b/>
        <sz val="12"/>
        <color theme="1"/>
        <rFont val="Calibri"/>
        <family val="2"/>
        <scheme val="minor"/>
      </rPr>
      <t xml:space="preserve"> </t>
    </r>
  </si>
  <si>
    <r>
      <t xml:space="preserve">North Sacramento </t>
    </r>
    <r>
      <rPr>
        <b/>
        <i/>
        <sz val="11"/>
        <color theme="1"/>
        <rFont val="Calibri"/>
        <family val="2"/>
        <scheme val="minor"/>
      </rPr>
      <t>(Bandwidth - 1.53 Megs)</t>
    </r>
  </si>
  <si>
    <r>
      <t>Orangevale (</t>
    </r>
    <r>
      <rPr>
        <b/>
        <i/>
        <sz val="11"/>
        <color theme="1"/>
        <rFont val="Calibri"/>
        <family val="2"/>
        <scheme val="minor"/>
      </rPr>
      <t>Bandwidth - 10 Megs)</t>
    </r>
  </si>
  <si>
    <r>
      <t xml:space="preserve">Rancho Cordova </t>
    </r>
    <r>
      <rPr>
        <b/>
        <i/>
        <sz val="11"/>
        <color theme="1"/>
        <rFont val="Calibri"/>
        <family val="2"/>
        <scheme val="minor"/>
      </rPr>
      <t>(Bandwidth 10 Megs)</t>
    </r>
  </si>
  <si>
    <r>
      <t xml:space="preserve">Rio Linda </t>
    </r>
    <r>
      <rPr>
        <b/>
        <i/>
        <sz val="11"/>
        <color theme="1"/>
        <rFont val="Calibri"/>
        <family val="2"/>
        <scheme val="minor"/>
      </rPr>
      <t>(Bandwidth 1.53 Megs)</t>
    </r>
  </si>
  <si>
    <r>
      <t xml:space="preserve">Southgate </t>
    </r>
    <r>
      <rPr>
        <b/>
        <i/>
        <sz val="11"/>
        <color theme="1"/>
        <rFont val="Calibri"/>
        <family val="2"/>
        <scheme val="minor"/>
      </rPr>
      <t>(Bnadwidth - 1.53 Megs)</t>
    </r>
  </si>
  <si>
    <r>
      <t xml:space="preserve">Sylvan Oaks </t>
    </r>
    <r>
      <rPr>
        <b/>
        <i/>
        <sz val="11"/>
        <color theme="1"/>
        <rFont val="Calibri"/>
        <family val="2"/>
        <scheme val="minor"/>
      </rPr>
      <t>(Bandwidth - 1.53 Megs)</t>
    </r>
  </si>
  <si>
    <r>
      <t xml:space="preserve">Valley Hi - N. Laguna </t>
    </r>
    <r>
      <rPr>
        <b/>
        <i/>
        <sz val="11"/>
        <color theme="1"/>
        <rFont val="Calibri"/>
        <family val="2"/>
        <scheme val="minor"/>
      </rPr>
      <t>(Bandwidth - 10 Megs)</t>
    </r>
  </si>
  <si>
    <r>
      <t xml:space="preserve">Walnut Grove </t>
    </r>
    <r>
      <rPr>
        <b/>
        <i/>
        <sz val="11"/>
        <color theme="1"/>
        <rFont val="Calibri"/>
        <family val="2"/>
        <scheme val="minor"/>
      </rPr>
      <t>(Bandwidth - 5 Megs)</t>
    </r>
  </si>
  <si>
    <t>Peak Hours 12:00 to 5:00pm</t>
  </si>
  <si>
    <t>Sum of Receive, Transmit</t>
  </si>
  <si>
    <r>
      <t xml:space="preserve">North Highlands ( </t>
    </r>
    <r>
      <rPr>
        <b/>
        <i/>
        <sz val="11"/>
        <color theme="1"/>
        <rFont val="Calibri"/>
        <family val="2"/>
        <scheme val="minor"/>
      </rPr>
      <t>Bandwidth - 1.53 Megs)</t>
    </r>
  </si>
  <si>
    <t>DS3</t>
  </si>
  <si>
    <t>Frontier</t>
  </si>
  <si>
    <t>Total Down  Time</t>
  </si>
  <si>
    <t>Power Outage</t>
  </si>
  <si>
    <t>OPT-E-MAN</t>
  </si>
  <si>
    <t>AT&amp;T</t>
  </si>
  <si>
    <t>Problem Circuit</t>
  </si>
  <si>
    <t>Branch</t>
  </si>
  <si>
    <t>Frame Relay</t>
  </si>
  <si>
    <r>
      <t xml:space="preserve">Elk Grove </t>
    </r>
    <r>
      <rPr>
        <b/>
        <i/>
        <sz val="11"/>
        <color theme="1"/>
        <rFont val="Calibri"/>
        <family val="2"/>
        <scheme val="minor"/>
      </rPr>
      <t>(Bandwidth - 44Megs)</t>
    </r>
  </si>
  <si>
    <t>SNAT</t>
  </si>
  <si>
    <t>%</t>
  </si>
  <si>
    <t>AT&amp;T/surwest</t>
  </si>
  <si>
    <t>100 Megs</t>
  </si>
  <si>
    <r>
      <t xml:space="preserve">Internet Connection - </t>
    </r>
    <r>
      <rPr>
        <b/>
        <i/>
        <sz val="11"/>
        <color theme="1"/>
        <rFont val="Calibri"/>
        <family val="2"/>
        <scheme val="minor"/>
      </rPr>
      <t>(44 Megs)/100Megs</t>
    </r>
  </si>
  <si>
    <r>
      <t xml:space="preserve">Courtland </t>
    </r>
    <r>
      <rPr>
        <b/>
        <i/>
        <sz val="11"/>
        <color theme="1"/>
        <rFont val="Calibri"/>
        <family val="2"/>
        <scheme val="minor"/>
      </rPr>
      <t>(Bandwidth - 5 Megs)</t>
    </r>
  </si>
  <si>
    <r>
      <t xml:space="preserve">Del Paso Heights </t>
    </r>
    <r>
      <rPr>
        <b/>
        <i/>
        <sz val="11"/>
        <color theme="1"/>
        <rFont val="Calibri"/>
        <family val="2"/>
        <scheme val="minor"/>
      </rPr>
      <t>(Bandwidth - 10 Megs)</t>
    </r>
  </si>
  <si>
    <r>
      <t xml:space="preserve">North Highlands ( </t>
    </r>
    <r>
      <rPr>
        <b/>
        <i/>
        <sz val="11"/>
        <color theme="1"/>
        <rFont val="Calibri"/>
        <family val="2"/>
        <scheme val="minor"/>
      </rPr>
      <t>Bandwidth - 10 Megs)</t>
    </r>
  </si>
  <si>
    <r>
      <t xml:space="preserve">North Natomas </t>
    </r>
    <r>
      <rPr>
        <b/>
        <i/>
        <sz val="11"/>
        <color theme="1"/>
        <rFont val="Calibri"/>
        <family val="2"/>
        <scheme val="minor"/>
      </rPr>
      <t>(Bandwidth - 10 Megs)</t>
    </r>
    <r>
      <rPr>
        <b/>
        <sz val="12"/>
        <color theme="1"/>
        <rFont val="Calibri"/>
        <family val="2"/>
        <scheme val="minor"/>
      </rPr>
      <t xml:space="preserve"> </t>
    </r>
  </si>
  <si>
    <r>
      <t xml:space="preserve">North Sacramento </t>
    </r>
    <r>
      <rPr>
        <b/>
        <i/>
        <sz val="11"/>
        <color theme="1"/>
        <rFont val="Calibri"/>
        <family val="2"/>
        <scheme val="minor"/>
      </rPr>
      <t>(Bandwidth - 10 Megs)</t>
    </r>
  </si>
  <si>
    <r>
      <t xml:space="preserve">Sylvan Oaks </t>
    </r>
    <r>
      <rPr>
        <b/>
        <i/>
        <sz val="11"/>
        <color theme="1"/>
        <rFont val="Calibri"/>
        <family val="2"/>
        <scheme val="minor"/>
      </rPr>
      <t>(Bandwidth - 10 Megs)</t>
    </r>
  </si>
  <si>
    <r>
      <t xml:space="preserve">Colonial Heights </t>
    </r>
    <r>
      <rPr>
        <b/>
        <i/>
        <sz val="12"/>
        <color theme="1"/>
        <rFont val="Calibri"/>
        <family val="2"/>
        <scheme val="minor"/>
      </rPr>
      <t xml:space="preserve"> (</t>
    </r>
    <r>
      <rPr>
        <b/>
        <i/>
        <sz val="11"/>
        <color theme="1"/>
        <rFont val="Calibri"/>
        <family val="2"/>
        <scheme val="minor"/>
      </rPr>
      <t>Bandwidth - 5 Megs)</t>
    </r>
  </si>
  <si>
    <r>
      <t xml:space="preserve">Rio Linda </t>
    </r>
    <r>
      <rPr>
        <b/>
        <i/>
        <sz val="11"/>
        <color theme="1"/>
        <rFont val="Calibri"/>
        <family val="2"/>
        <scheme val="minor"/>
      </rPr>
      <t>(Bandwidth 10 Megs)</t>
    </r>
  </si>
  <si>
    <r>
      <t xml:space="preserve">Internet Connection - </t>
    </r>
    <r>
      <rPr>
        <b/>
        <i/>
        <sz val="11"/>
        <color rgb="FFC00000"/>
        <rFont val="Calibri"/>
        <family val="2"/>
        <scheme val="minor"/>
      </rPr>
      <t>(44 Megs)/100Megs</t>
    </r>
  </si>
  <si>
    <t>125 Megs</t>
  </si>
  <si>
    <t>125 MEGS</t>
  </si>
  <si>
    <r>
      <t xml:space="preserve">Southgate </t>
    </r>
    <r>
      <rPr>
        <b/>
        <i/>
        <sz val="11"/>
        <color theme="1"/>
        <rFont val="Calibri"/>
        <family val="2"/>
        <scheme val="minor"/>
      </rPr>
      <t>(Bnadwidth - 10 Megs)</t>
    </r>
  </si>
  <si>
    <r>
      <t>Pocket (</t>
    </r>
    <r>
      <rPr>
        <b/>
        <i/>
        <sz val="11"/>
        <color theme="1"/>
        <rFont val="Calibri"/>
        <family val="2"/>
        <scheme val="minor"/>
      </rPr>
      <t>Bandwidth - 10 Megs</t>
    </r>
    <r>
      <rPr>
        <b/>
        <sz val="11"/>
        <color theme="1"/>
        <rFont val="Calibri"/>
        <family val="2"/>
        <scheme val="minor"/>
      </rPr>
      <t>)</t>
    </r>
  </si>
  <si>
    <t>Uptinme</t>
  </si>
  <si>
    <t>Sum o Receive, Transmit</t>
  </si>
  <si>
    <t>Connection (2010)</t>
  </si>
  <si>
    <t>Connection (2011)</t>
  </si>
  <si>
    <t>POC</t>
  </si>
  <si>
    <t>900Mbps</t>
  </si>
  <si>
    <t>50MB</t>
  </si>
  <si>
    <r>
      <t xml:space="preserve">Martin Luther King  </t>
    </r>
    <r>
      <rPr>
        <b/>
        <i/>
        <sz val="11"/>
        <color theme="1"/>
        <rFont val="Calibri"/>
        <family val="2"/>
        <scheme val="minor"/>
      </rPr>
      <t>(Bandwidth - 50 Megs)</t>
    </r>
  </si>
  <si>
    <r>
      <t xml:space="preserve">Arcade </t>
    </r>
    <r>
      <rPr>
        <b/>
        <i/>
        <sz val="12"/>
        <color theme="1"/>
        <rFont val="Calibri"/>
        <family val="2"/>
        <scheme val="minor"/>
      </rPr>
      <t>(</t>
    </r>
    <r>
      <rPr>
        <b/>
        <i/>
        <sz val="11"/>
        <color theme="1"/>
        <rFont val="Calibri"/>
        <family val="2"/>
        <scheme val="minor"/>
      </rPr>
      <t>Bandwidth- 50 Megs)</t>
    </r>
  </si>
  <si>
    <r>
      <t xml:space="preserve">Arden-Dimick </t>
    </r>
    <r>
      <rPr>
        <b/>
        <i/>
        <sz val="12"/>
        <color theme="1"/>
        <rFont val="Calibri"/>
        <family val="2"/>
        <scheme val="minor"/>
      </rPr>
      <t>(</t>
    </r>
    <r>
      <rPr>
        <b/>
        <i/>
        <sz val="11"/>
        <color theme="1"/>
        <rFont val="Calibri"/>
        <family val="2"/>
        <scheme val="minor"/>
      </rPr>
      <t>Bandwidth- 50 Megs)</t>
    </r>
  </si>
  <si>
    <r>
      <t xml:space="preserve">Carmichael </t>
    </r>
    <r>
      <rPr>
        <b/>
        <i/>
        <sz val="11"/>
        <color theme="1"/>
        <rFont val="Calibri"/>
        <family val="2"/>
        <scheme val="minor"/>
      </rPr>
      <t>(Bandwidth- 50 Megs)</t>
    </r>
  </si>
  <si>
    <r>
      <t xml:space="preserve">Colonial Heights </t>
    </r>
    <r>
      <rPr>
        <b/>
        <i/>
        <sz val="12"/>
        <color theme="1"/>
        <rFont val="Calibri"/>
        <family val="2"/>
        <scheme val="minor"/>
      </rPr>
      <t xml:space="preserve"> (</t>
    </r>
    <r>
      <rPr>
        <b/>
        <i/>
        <sz val="11"/>
        <color theme="1"/>
        <rFont val="Calibri"/>
        <family val="2"/>
        <scheme val="minor"/>
      </rPr>
      <t>Bandwidth - 50 Megs)</t>
    </r>
  </si>
  <si>
    <r>
      <t xml:space="preserve">Belle Cooledge </t>
    </r>
    <r>
      <rPr>
        <b/>
        <i/>
        <sz val="12"/>
        <color theme="1"/>
        <rFont val="Calibri"/>
        <family val="2"/>
        <scheme val="minor"/>
      </rPr>
      <t>(</t>
    </r>
    <r>
      <rPr>
        <b/>
        <i/>
        <sz val="11"/>
        <color theme="1"/>
        <rFont val="Calibri"/>
        <family val="2"/>
        <scheme val="minor"/>
      </rPr>
      <t>Bandwidth - 50 Megs)</t>
    </r>
  </si>
  <si>
    <r>
      <t xml:space="preserve">Del Paso Heights </t>
    </r>
    <r>
      <rPr>
        <b/>
        <i/>
        <sz val="11"/>
        <color theme="1"/>
        <rFont val="Calibri"/>
        <family val="2"/>
        <scheme val="minor"/>
      </rPr>
      <t>(Bandwidth - 20 Megs)</t>
    </r>
  </si>
  <si>
    <r>
      <t>Fair Oaks (</t>
    </r>
    <r>
      <rPr>
        <b/>
        <i/>
        <sz val="11"/>
        <color theme="1"/>
        <rFont val="Calibri"/>
        <family val="2"/>
        <scheme val="minor"/>
      </rPr>
      <t>Bandwidth - 50 Megs)</t>
    </r>
  </si>
  <si>
    <r>
      <t xml:space="preserve">McKinley </t>
    </r>
    <r>
      <rPr>
        <b/>
        <i/>
        <sz val="11"/>
        <color theme="1"/>
        <rFont val="Calibri"/>
        <family val="2"/>
        <scheme val="minor"/>
      </rPr>
      <t>(Bandwidth - 20Megs)</t>
    </r>
  </si>
  <si>
    <r>
      <t xml:space="preserve">South Natomas </t>
    </r>
    <r>
      <rPr>
        <b/>
        <i/>
        <sz val="11"/>
        <color theme="1"/>
        <rFont val="Calibri"/>
        <family val="2"/>
        <scheme val="minor"/>
      </rPr>
      <t>(Bandwidth - 50Megs)</t>
    </r>
  </si>
  <si>
    <r>
      <t xml:space="preserve">North Highlands ( </t>
    </r>
    <r>
      <rPr>
        <b/>
        <i/>
        <sz val="11"/>
        <color theme="1"/>
        <rFont val="Calibri"/>
        <family val="2"/>
        <scheme val="minor"/>
      </rPr>
      <t>Bandwidth - 40Megs)</t>
    </r>
  </si>
  <si>
    <r>
      <t xml:space="preserve">North Natomas </t>
    </r>
    <r>
      <rPr>
        <b/>
        <i/>
        <sz val="11"/>
        <color theme="1"/>
        <rFont val="Calibri"/>
        <family val="2"/>
        <scheme val="minor"/>
      </rPr>
      <t>(Bandwidth - 75 Megs)</t>
    </r>
    <r>
      <rPr>
        <b/>
        <sz val="12"/>
        <color theme="1"/>
        <rFont val="Calibri"/>
        <family val="2"/>
        <scheme val="minor"/>
      </rPr>
      <t xml:space="preserve"> </t>
    </r>
  </si>
  <si>
    <r>
      <t xml:space="preserve">North Sacramento </t>
    </r>
    <r>
      <rPr>
        <b/>
        <i/>
        <sz val="11"/>
        <color theme="1"/>
        <rFont val="Calibri"/>
        <family val="2"/>
        <scheme val="minor"/>
      </rPr>
      <t>(Bandwidth - 20 Megs)</t>
    </r>
  </si>
  <si>
    <r>
      <t>Orangevale (</t>
    </r>
    <r>
      <rPr>
        <b/>
        <i/>
        <sz val="11"/>
        <color theme="1"/>
        <rFont val="Calibri"/>
        <family val="2"/>
        <scheme val="minor"/>
      </rPr>
      <t>Bandwidth - 20 Megs)</t>
    </r>
  </si>
  <si>
    <r>
      <t>Pocket (</t>
    </r>
    <r>
      <rPr>
        <b/>
        <i/>
        <sz val="11"/>
        <color theme="1"/>
        <rFont val="Calibri"/>
        <family val="2"/>
        <scheme val="minor"/>
      </rPr>
      <t>Bandwidth - 50 Megs</t>
    </r>
    <r>
      <rPr>
        <b/>
        <sz val="11"/>
        <color theme="1"/>
        <rFont val="Calibri"/>
        <family val="2"/>
        <scheme val="minor"/>
      </rPr>
      <t>)</t>
    </r>
  </si>
  <si>
    <r>
      <t xml:space="preserve">Rancho Cordova </t>
    </r>
    <r>
      <rPr>
        <b/>
        <i/>
        <sz val="11"/>
        <color theme="1"/>
        <rFont val="Calibri"/>
        <family val="2"/>
        <scheme val="minor"/>
      </rPr>
      <t>(Bandwidth 50 Megs)</t>
    </r>
  </si>
  <si>
    <r>
      <t xml:space="preserve">Rio Linda </t>
    </r>
    <r>
      <rPr>
        <b/>
        <i/>
        <sz val="11"/>
        <color theme="1"/>
        <rFont val="Calibri"/>
        <family val="2"/>
        <scheme val="minor"/>
      </rPr>
      <t>(Bandwidth 20 Megs)</t>
    </r>
  </si>
  <si>
    <r>
      <t xml:space="preserve">Southgate </t>
    </r>
    <r>
      <rPr>
        <b/>
        <i/>
        <sz val="11"/>
        <color theme="1"/>
        <rFont val="Calibri"/>
        <family val="2"/>
        <scheme val="minor"/>
      </rPr>
      <t>(Bnadwidth - 50 Megs)</t>
    </r>
  </si>
  <si>
    <r>
      <t xml:space="preserve">Sylvan Oaks </t>
    </r>
    <r>
      <rPr>
        <b/>
        <i/>
        <sz val="11"/>
        <color theme="1"/>
        <rFont val="Calibri"/>
        <family val="2"/>
        <scheme val="minor"/>
      </rPr>
      <t>(Bandwidth - 40 Megs)</t>
    </r>
  </si>
  <si>
    <r>
      <t xml:space="preserve">Internet Connection - </t>
    </r>
    <r>
      <rPr>
        <b/>
        <i/>
        <sz val="11"/>
        <color rgb="FFC00000"/>
        <rFont val="Calibri"/>
        <family val="2"/>
        <scheme val="minor"/>
      </rPr>
      <t>(1GB)</t>
    </r>
  </si>
  <si>
    <t>10Mbps</t>
  </si>
  <si>
    <t>1G</t>
  </si>
  <si>
    <t xml:space="preserve">Internet Connection - </t>
  </si>
  <si>
    <r>
      <t xml:space="preserve">Internet Connection - </t>
    </r>
    <r>
      <rPr>
        <b/>
        <i/>
        <sz val="11"/>
        <color rgb="FFC00000"/>
        <rFont val="Calibri"/>
        <family val="2"/>
        <scheme val="minor"/>
      </rPr>
      <t>(1G)</t>
    </r>
  </si>
  <si>
    <r>
      <t xml:space="preserve">Courtland </t>
    </r>
    <r>
      <rPr>
        <b/>
        <i/>
        <sz val="11"/>
        <color theme="1"/>
        <rFont val="Calibri"/>
        <family val="2"/>
        <scheme val="minor"/>
      </rPr>
      <t>(Bandwidth - 3Megs)</t>
    </r>
  </si>
  <si>
    <r>
      <t>Fair Oaks (</t>
    </r>
    <r>
      <rPr>
        <b/>
        <i/>
        <sz val="11"/>
        <color theme="1"/>
        <rFont val="Calibri"/>
        <family val="2"/>
        <scheme val="minor"/>
      </rPr>
      <t>Bandwidth - 50Megs)</t>
    </r>
  </si>
  <si>
    <r>
      <t xml:space="preserve">Franklin </t>
    </r>
    <r>
      <rPr>
        <b/>
        <i/>
        <sz val="11"/>
        <color theme="1"/>
        <rFont val="Calibri"/>
        <family val="2"/>
        <scheme val="minor"/>
      </rPr>
      <t xml:space="preserve">(Bandwidth - 75Megs) </t>
    </r>
  </si>
  <si>
    <r>
      <t xml:space="preserve">Isleton </t>
    </r>
    <r>
      <rPr>
        <b/>
        <i/>
        <sz val="11"/>
        <color theme="1"/>
        <rFont val="Calibri"/>
        <family val="2"/>
        <scheme val="minor"/>
      </rPr>
      <t>(Bandwidth - 10 Megs)</t>
    </r>
  </si>
  <si>
    <r>
      <t xml:space="preserve">Martin Luther King  </t>
    </r>
    <r>
      <rPr>
        <b/>
        <i/>
        <sz val="11"/>
        <color theme="1"/>
        <rFont val="Calibri"/>
        <family val="2"/>
        <scheme val="minor"/>
      </rPr>
      <t>( 50 Megs)</t>
    </r>
  </si>
  <si>
    <r>
      <t xml:space="preserve">McClatchy </t>
    </r>
    <r>
      <rPr>
        <b/>
        <i/>
        <sz val="11"/>
        <color theme="1"/>
        <rFont val="Calibri"/>
        <family val="2"/>
        <scheme val="minor"/>
      </rPr>
      <t>(Bandwidth - 10 Megs)</t>
    </r>
  </si>
  <si>
    <r>
      <t xml:space="preserve">McKinley </t>
    </r>
    <r>
      <rPr>
        <b/>
        <i/>
        <sz val="11"/>
        <color theme="1"/>
        <rFont val="Calibri"/>
        <family val="2"/>
        <scheme val="minor"/>
      </rPr>
      <t>(Bandwidth - 20 Megs)</t>
    </r>
  </si>
  <si>
    <r>
      <t xml:space="preserve">South Natomas </t>
    </r>
    <r>
      <rPr>
        <b/>
        <i/>
        <sz val="11"/>
        <color theme="1"/>
        <rFont val="Calibri"/>
        <family val="2"/>
        <scheme val="minor"/>
      </rPr>
      <t>(Bandwidth - 50 Megs)</t>
    </r>
  </si>
  <si>
    <r>
      <t xml:space="preserve">North Highlands ( </t>
    </r>
    <r>
      <rPr>
        <b/>
        <i/>
        <sz val="11"/>
        <color theme="1"/>
        <rFont val="Calibri"/>
        <family val="2"/>
        <scheme val="minor"/>
      </rPr>
      <t>Bandwidth - 40 Megs)</t>
    </r>
  </si>
  <si>
    <r>
      <t xml:space="preserve">Valley Hi - N. Laguna </t>
    </r>
    <r>
      <rPr>
        <b/>
        <i/>
        <sz val="11"/>
        <color theme="1"/>
        <rFont val="Calibri"/>
        <family val="2"/>
        <scheme val="minor"/>
      </rPr>
      <t>(75 Megs)</t>
    </r>
  </si>
  <si>
    <r>
      <t xml:space="preserve">Walnut Grove </t>
    </r>
    <r>
      <rPr>
        <b/>
        <i/>
        <sz val="11"/>
        <color theme="1"/>
        <rFont val="Calibri"/>
        <family val="2"/>
        <scheme val="minor"/>
      </rPr>
      <t>(Bandwidth - 10 Megs)</t>
    </r>
  </si>
  <si>
    <t>Pocket (Bandwidth 50 Megs)</t>
  </si>
  <si>
    <r>
      <t xml:space="preserve">Elk Grove to Branches </t>
    </r>
    <r>
      <rPr>
        <b/>
        <i/>
        <sz val="11"/>
        <color theme="1"/>
        <rFont val="Calibri"/>
        <family val="2"/>
        <scheme val="minor"/>
      </rPr>
      <t>(Bandwidth - 250Megs)</t>
    </r>
  </si>
  <si>
    <r>
      <t xml:space="preserve">Elk Grove to Central </t>
    </r>
    <r>
      <rPr>
        <b/>
        <i/>
        <sz val="11"/>
        <color theme="1"/>
        <rFont val="Calibri"/>
        <family val="2"/>
        <scheme val="minor"/>
      </rPr>
      <t>(Bandwidth - 250Megs)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</si>
</sst>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[$-409]h:mm\ AM/PM;@"/>
    <numFmt numFmtId="166" formatCode="h:mm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6"/>
      <color theme="8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191EF7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theme="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63377788628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9">
    <xf numFmtId="0" fontId="0" fillId="0" borderId="0" xfId="0"/>
    <xf numFmtId="9" fontId="0" fillId="0" borderId="0" xfId="0" applyNumberFormat="1"/>
    <xf numFmtId="0" fontId="2" fillId="0" borderId="0" xfId="0" applyFont="1"/>
    <xf numFmtId="9" fontId="0" fillId="0" borderId="0" xfId="1" applyFont="1"/>
    <xf numFmtId="0" fontId="6" fillId="0" borderId="0" xfId="0" applyFont="1" applyBorder="1"/>
    <xf numFmtId="0" fontId="6" fillId="0" borderId="0" xfId="0" applyFont="1"/>
    <xf numFmtId="0" fontId="7" fillId="0" borderId="0" xfId="0" applyFont="1"/>
    <xf numFmtId="0" fontId="3" fillId="2" borderId="1" xfId="0" applyFont="1" applyFill="1" applyBorder="1" applyAlignment="1">
      <alignment horizontal="center"/>
    </xf>
    <xf numFmtId="10" fontId="0" fillId="0" borderId="0" xfId="1" applyNumberFormat="1" applyFont="1"/>
    <xf numFmtId="164" fontId="0" fillId="0" borderId="0" xfId="1" applyNumberFormat="1" applyFont="1"/>
    <xf numFmtId="9" fontId="0" fillId="0" borderId="0" xfId="1" applyNumberFormat="1" applyFont="1"/>
    <xf numFmtId="1" fontId="0" fillId="0" borderId="0" xfId="1" applyNumberFormat="1" applyFont="1"/>
    <xf numFmtId="0" fontId="11" fillId="0" borderId="0" xfId="0" applyFont="1"/>
    <xf numFmtId="14" fontId="12" fillId="0" borderId="2" xfId="2" applyNumberFormat="1" applyFont="1" applyBorder="1" applyAlignment="1">
      <alignment horizontal="left"/>
    </xf>
    <xf numFmtId="0" fontId="12" fillId="0" borderId="1" xfId="2" applyFont="1" applyBorder="1" applyAlignment="1">
      <alignment horizontal="center"/>
    </xf>
    <xf numFmtId="0" fontId="12" fillId="0" borderId="1" xfId="2" applyFont="1" applyBorder="1"/>
    <xf numFmtId="0" fontId="12" fillId="0" borderId="2" xfId="2" applyFont="1" applyBorder="1" applyAlignment="1">
      <alignment horizontal="left"/>
    </xf>
    <xf numFmtId="0" fontId="12" fillId="0" borderId="4" xfId="2" applyFont="1" applyBorder="1" applyAlignment="1">
      <alignment horizontal="left"/>
    </xf>
    <xf numFmtId="0" fontId="12" fillId="0" borderId="5" xfId="2" applyFont="1" applyBorder="1" applyAlignment="1">
      <alignment horizontal="center"/>
    </xf>
    <xf numFmtId="0" fontId="12" fillId="0" borderId="5" xfId="2" applyFont="1" applyBorder="1"/>
    <xf numFmtId="0" fontId="14" fillId="0" borderId="3" xfId="2" applyFont="1" applyBorder="1"/>
    <xf numFmtId="0" fontId="14" fillId="0" borderId="6" xfId="2" applyFont="1" applyBorder="1"/>
    <xf numFmtId="165" fontId="12" fillId="0" borderId="1" xfId="2" applyNumberFormat="1" applyFont="1" applyBorder="1"/>
    <xf numFmtId="165" fontId="12" fillId="0" borderId="5" xfId="2" applyNumberFormat="1" applyFont="1" applyBorder="1"/>
    <xf numFmtId="165" fontId="0" fillId="0" borderId="0" xfId="0" applyNumberFormat="1"/>
    <xf numFmtId="166" fontId="13" fillId="0" borderId="3" xfId="2" applyNumberFormat="1" applyFont="1" applyBorder="1"/>
    <xf numFmtId="166" fontId="0" fillId="0" borderId="0" xfId="0" applyNumberFormat="1"/>
    <xf numFmtId="0" fontId="8" fillId="4" borderId="1" xfId="2" applyFont="1" applyFill="1" applyBorder="1" applyAlignment="1">
      <alignment horizontal="center"/>
    </xf>
    <xf numFmtId="165" fontId="8" fillId="4" borderId="1" xfId="2" applyNumberFormat="1" applyFont="1" applyFill="1" applyBorder="1" applyAlignment="1">
      <alignment horizontal="center"/>
    </xf>
    <xf numFmtId="166" fontId="8" fillId="4" borderId="1" xfId="2" applyNumberFormat="1" applyFont="1" applyFill="1" applyBorder="1" applyAlignment="1">
      <alignment horizontal="center"/>
    </xf>
    <xf numFmtId="0" fontId="6" fillId="3" borderId="0" xfId="0" applyFont="1" applyFill="1"/>
    <xf numFmtId="0" fontId="2" fillId="5" borderId="1" xfId="0" applyFont="1" applyFill="1" applyBorder="1"/>
    <xf numFmtId="10" fontId="15" fillId="0" borderId="0" xfId="1" applyNumberFormat="1" applyFont="1"/>
    <xf numFmtId="165" fontId="12" fillId="0" borderId="1" xfId="2" applyNumberFormat="1" applyFont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2" fontId="0" fillId="0" borderId="0" xfId="1" applyNumberFormat="1" applyFont="1"/>
    <xf numFmtId="0" fontId="16" fillId="0" borderId="0" xfId="0" applyFont="1"/>
    <xf numFmtId="0" fontId="17" fillId="0" borderId="0" xfId="0" applyFont="1"/>
    <xf numFmtId="49" fontId="16" fillId="0" borderId="0" xfId="1" applyNumberFormat="1" applyFont="1"/>
    <xf numFmtId="10" fontId="16" fillId="0" borderId="0" xfId="1" applyNumberFormat="1" applyFont="1"/>
    <xf numFmtId="0" fontId="3" fillId="2" borderId="1" xfId="0" applyFont="1" applyFill="1" applyBorder="1" applyAlignment="1">
      <alignment horizontal="center"/>
    </xf>
    <xf numFmtId="0" fontId="17" fillId="6" borderId="7" xfId="0" applyFont="1" applyFill="1" applyBorder="1"/>
    <xf numFmtId="10" fontId="0" fillId="6" borderId="8" xfId="1" applyNumberFormat="1" applyFont="1" applyFill="1" applyBorder="1"/>
    <xf numFmtId="49" fontId="16" fillId="6" borderId="8" xfId="1" applyNumberFormat="1" applyFont="1" applyFill="1" applyBorder="1"/>
    <xf numFmtId="10" fontId="16" fillId="6" borderId="8" xfId="1" applyNumberFormat="1" applyFont="1" applyFill="1" applyBorder="1"/>
    <xf numFmtId="9" fontId="0" fillId="6" borderId="8" xfId="0" applyNumberFormat="1" applyFont="1" applyFill="1" applyBorder="1"/>
    <xf numFmtId="0" fontId="7" fillId="0" borderId="9" xfId="0" applyFont="1" applyBorder="1"/>
    <xf numFmtId="10" fontId="0" fillId="0" borderId="10" xfId="1" applyNumberFormat="1" applyFont="1" applyBorder="1"/>
    <xf numFmtId="10" fontId="15" fillId="0" borderId="10" xfId="1" applyNumberFormat="1" applyFont="1" applyBorder="1"/>
    <xf numFmtId="0" fontId="7" fillId="6" borderId="9" xfId="0" applyFont="1" applyFill="1" applyBorder="1"/>
    <xf numFmtId="10" fontId="0" fillId="6" borderId="10" xfId="1" applyNumberFormat="1" applyFont="1" applyFill="1" applyBorder="1"/>
    <xf numFmtId="9" fontId="0" fillId="6" borderId="7" xfId="0" applyNumberFormat="1" applyFont="1" applyFill="1" applyBorder="1"/>
    <xf numFmtId="10" fontId="0" fillId="0" borderId="9" xfId="1" applyNumberFormat="1" applyFont="1" applyBorder="1"/>
    <xf numFmtId="10" fontId="0" fillId="6" borderId="9" xfId="1" applyNumberFormat="1" applyFont="1" applyFill="1" applyBorder="1"/>
    <xf numFmtId="0" fontId="3" fillId="2" borderId="1" xfId="0" applyFont="1" applyFill="1" applyBorder="1" applyAlignment="1">
      <alignment horizontal="center"/>
    </xf>
    <xf numFmtId="10" fontId="19" fillId="0" borderId="0" xfId="1" applyNumberFormat="1" applyFont="1"/>
    <xf numFmtId="10" fontId="2" fillId="0" borderId="0" xfId="1" applyNumberFormat="1" applyFont="1"/>
    <xf numFmtId="10" fontId="20" fillId="0" borderId="10" xfId="1" applyNumberFormat="1" applyFont="1" applyBorder="1"/>
    <xf numFmtId="0" fontId="0" fillId="7" borderId="0" xfId="0" applyFill="1"/>
    <xf numFmtId="0" fontId="0" fillId="8" borderId="0" xfId="0" applyFill="1"/>
    <xf numFmtId="10" fontId="3" fillId="9" borderId="10" xfId="1" applyNumberFormat="1" applyFont="1" applyFill="1" applyBorder="1"/>
    <xf numFmtId="10" fontId="3" fillId="9" borderId="9" xfId="1" applyNumberFormat="1" applyFont="1" applyFill="1" applyBorder="1"/>
    <xf numFmtId="0" fontId="3" fillId="2" borderId="1" xfId="0" applyFont="1" applyFill="1" applyBorder="1" applyAlignment="1">
      <alignment horizontal="center"/>
    </xf>
    <xf numFmtId="0" fontId="15" fillId="7" borderId="0" xfId="0" applyFont="1" applyFill="1"/>
    <xf numFmtId="0" fontId="15" fillId="8" borderId="0" xfId="0" applyFont="1" applyFill="1"/>
    <xf numFmtId="0" fontId="9" fillId="0" borderId="0" xfId="0" applyFont="1"/>
    <xf numFmtId="0" fontId="3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Explanatory Text" xfId="2" builtinId="53"/>
    <cellStyle name="Normal" xfId="0" builtinId="0"/>
    <cellStyle name="Percent" xfId="1" builtinId="5"/>
  </cellStyles>
  <dxfs count="443"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4" formatCode="0.00%"/>
    </dxf>
    <dxf>
      <numFmt numFmtId="14" formatCode="0.00%"/>
    </dxf>
    <dxf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b/>
        <i val="0"/>
        <color rgb="FF993300"/>
      </font>
    </dxf>
    <dxf>
      <font>
        <b/>
        <i val="0"/>
        <color rgb="FF993300"/>
      </font>
    </dxf>
    <dxf>
      <font>
        <b/>
        <i val="0"/>
        <color rgb="FF993300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4" formatCode="0.00%"/>
    </dxf>
    <dxf>
      <numFmt numFmtId="14" formatCode="0.00%"/>
    </dxf>
    <dxf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rgb="FF993300"/>
      </font>
    </dxf>
    <dxf>
      <font>
        <b/>
        <i val="0"/>
        <color rgb="FF993300"/>
      </font>
    </dxf>
    <dxf>
      <font>
        <b/>
        <i val="0"/>
        <color rgb="FF993300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4" formatCode="0.00%"/>
    </dxf>
    <dxf>
      <numFmt numFmtId="14" formatCode="0.00%"/>
    </dxf>
    <dxf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rgb="FF993300"/>
      </font>
    </dxf>
    <dxf>
      <font>
        <b/>
        <i val="0"/>
        <color rgb="FF993300"/>
      </font>
    </dxf>
    <dxf>
      <font>
        <b/>
        <i val="0"/>
        <color rgb="FF993300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191EF7"/>
        <name val="Calibri"/>
        <scheme val="minor"/>
      </font>
      <numFmt numFmtId="166" formatCode="h:mm;@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[$-409]h:mm\ AM/PM;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[$-409]h:mm\ AM/PM;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relative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color rgb="FFFF0000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0"/>
      </font>
    </dxf>
    <dxf>
      <font>
        <color theme="0"/>
      </font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4" formatCode="0.00%"/>
    </dxf>
    <dxf>
      <numFmt numFmtId="14" formatCode="0.00%"/>
    </dxf>
    <dxf>
      <numFmt numFmtId="14" formatCode="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condense val="0"/>
        <extend val="0"/>
        <color rgb="FF9C0006"/>
      </font>
    </dxf>
    <dxf>
      <font>
        <b/>
        <i val="0"/>
        <color rgb="FF993300"/>
      </font>
    </dxf>
    <dxf>
      <font>
        <b/>
        <i val="0"/>
        <color rgb="FF993300"/>
      </font>
    </dxf>
    <dxf>
      <font>
        <b/>
        <i val="0"/>
        <color rgb="FF993300"/>
      </font>
    </dxf>
    <dxf>
      <font>
        <b/>
        <i val="0"/>
        <color rgb="FF993300"/>
      </font>
    </dxf>
    <dxf>
      <font>
        <b/>
        <i val="0"/>
        <color rgb="FF993300"/>
      </font>
    </dxf>
    <dxf>
      <font>
        <b/>
        <i val="0"/>
        <color rgb="FF993300"/>
      </font>
    </dxf>
    <dxf>
      <font>
        <b/>
        <i val="0"/>
        <color rgb="FF993300"/>
      </font>
    </dxf>
    <dxf>
      <font>
        <b/>
        <i val="0"/>
        <color rgb="FF993300"/>
      </font>
    </dxf>
    <dxf>
      <font>
        <b/>
        <i val="0"/>
        <color rgb="FF993300"/>
      </font>
    </dxf>
    <dxf>
      <font>
        <b/>
        <i val="0"/>
        <color rgb="FF993300"/>
      </font>
    </dxf>
    <dxf>
      <font>
        <b/>
        <i val="0"/>
        <color rgb="FF993300"/>
      </font>
    </dxf>
    <dxf>
      <font>
        <b/>
        <i val="0"/>
        <color rgb="FF993300"/>
      </font>
    </dxf>
    <dxf>
      <font>
        <b/>
        <i val="0"/>
        <color rgb="FF993300"/>
      </font>
    </dxf>
    <dxf>
      <font>
        <b/>
        <i val="0"/>
        <color rgb="FF993300"/>
      </font>
    </dxf>
    <dxf>
      <font>
        <b/>
        <i val="0"/>
        <color rgb="FF993300"/>
      </font>
    </dxf>
    <dxf>
      <font>
        <b/>
        <i val="0"/>
        <color rgb="FF993300"/>
      </font>
    </dxf>
    <dxf>
      <font>
        <b/>
        <i val="0"/>
        <color rgb="FF993300"/>
      </font>
    </dxf>
    <dxf>
      <font>
        <b/>
        <i val="0"/>
        <color rgb="FF993300"/>
      </font>
    </dxf>
    <dxf>
      <font>
        <b/>
        <i val="0"/>
        <color rgb="FF993300"/>
      </font>
    </dxf>
    <dxf>
      <font>
        <b/>
        <i val="0"/>
        <color rgb="FF993300"/>
      </font>
    </dxf>
    <dxf>
      <font>
        <b/>
        <i val="0"/>
        <color rgb="FF993300"/>
      </font>
    </dxf>
    <dxf>
      <font>
        <b/>
        <i val="0"/>
        <color rgb="FF993300"/>
      </font>
    </dxf>
    <dxf>
      <font>
        <b/>
        <i val="0"/>
        <color rgb="FF993300"/>
      </font>
    </dxf>
    <dxf>
      <font>
        <b/>
        <i val="0"/>
        <color rgb="FF993300"/>
      </font>
    </dxf>
    <dxf>
      <font>
        <b/>
        <i val="0"/>
        <color rgb="FF993300"/>
      </font>
    </dxf>
    <dxf>
      <font>
        <b/>
        <i val="0"/>
        <color rgb="FF993300"/>
      </font>
    </dxf>
    <dxf>
      <font>
        <b/>
        <i val="0"/>
        <color rgb="FF993300"/>
      </font>
    </dxf>
    <dxf>
      <font>
        <b/>
        <i val="0"/>
        <color rgb="FF993300"/>
      </font>
    </dxf>
    <dxf>
      <font>
        <b/>
        <i val="0"/>
        <color rgb="FF993300"/>
      </font>
    </dxf>
    <dxf>
      <font>
        <b/>
        <i val="0"/>
        <color rgb="FF993300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</dxf>
  </dxfs>
  <tableStyles count="0" defaultTableStyle="TableStyleMedium9" defaultPivotStyle="PivotStyleLight16"/>
  <colors>
    <mruColors>
      <color rgb="FF191EF7"/>
      <color rgb="FF99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5:O166" headerRowCount="0" totalsRowShown="0">
  <tableColumns count="15">
    <tableColumn id="1" name="Column1" headerRowDxfId="186"/>
    <tableColumn id="2" name="Column2" headerRowDxfId="185"/>
    <tableColumn id="3" name="Column3" dataDxfId="184"/>
    <tableColumn id="4" name="Column4" dataDxfId="183"/>
    <tableColumn id="5" name="Column5" dataDxfId="182" dataCellStyle="Percent"/>
    <tableColumn id="6" name="Column6" dataDxfId="181"/>
    <tableColumn id="7" name="Column7" dataDxfId="180"/>
    <tableColumn id="8" name="Column8" dataDxfId="179"/>
    <tableColumn id="9" name="Column9" dataDxfId="178"/>
    <tableColumn id="10" name="Column10" dataDxfId="177"/>
    <tableColumn id="11" name="Column11" dataDxfId="176"/>
    <tableColumn id="12" name="Column12" dataDxfId="175"/>
    <tableColumn id="13" name="Column13" dataDxfId="174"/>
    <tableColumn id="15" name="Column15" dataDxfId="173"/>
    <tableColumn id="14" name="Column14" dataDxfId="172">
      <calculatedColumnFormula>AVERAGE(Table1[[#This Row],[Column3]:[Column15]])</calculatedColumnFormula>
    </tableColumn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B5:H38" headerRowCount="0" totalsRowShown="0" headerRowDxfId="151" headerRowBorderDxfId="150" tableBorderDxfId="149" totalsRowBorderDxfId="148" headerRowCellStyle="Explanatory Text" dataCellStyle="Explanatory Text">
  <tableColumns count="7">
    <tableColumn id="1" name="Date" headerRowDxfId="147" dataDxfId="146" headerRowCellStyle="Explanatory Text" dataCellStyle="Explanatory Text"/>
    <tableColumn id="2" name="Time" headerRowDxfId="145" dataDxfId="144" headerRowCellStyle="Explanatory Text" dataCellStyle="Explanatory Text"/>
    <tableColumn id="3" name="Connection" headerRowDxfId="143" dataDxfId="142" headerRowCellStyle="Explanatory Text" dataCellStyle="Explanatory Text"/>
    <tableColumn id="4" name="Service Provider" headerRowDxfId="141" dataDxfId="140" headerRowCellStyle="Explanatory Text" dataCellStyle="Explanatory Text"/>
    <tableColumn id="5" name="Downtime" headerRowDxfId="139" dataDxfId="138" headerRowCellStyle="Explanatory Text" dataCellStyle="Explanatory Text"/>
    <tableColumn id="7" name="Column1" headerRowDxfId="137" dataDxfId="136" headerRowCellStyle="Explanatory Text" dataCellStyle="Explanatory Text">
      <calculatedColumnFormula>F5+(E5&gt;F5)-E5</calculatedColumnFormula>
    </tableColumn>
    <tableColumn id="6" name="Reason" headerRowDxfId="135" dataDxfId="134" headerRowCellStyle="Explanatory Text" dataCellStyle="Explanatory Text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7" name="Table18" displayName="Table18" ref="A5:O172" headerRowCount="0" totalsRowShown="0">
  <tableColumns count="15">
    <tableColumn id="1" name="Column1" headerRowDxfId="117"/>
    <tableColumn id="2" name="Column2" headerRowDxfId="116"/>
    <tableColumn id="3" name="Column3" dataDxfId="115"/>
    <tableColumn id="4" name="Column4" dataDxfId="114"/>
    <tableColumn id="5" name="Column5" dataDxfId="113" dataCellStyle="Percent"/>
    <tableColumn id="6" name="Column6" dataDxfId="112"/>
    <tableColumn id="7" name="Column7" dataDxfId="111"/>
    <tableColumn id="8" name="Column8" dataDxfId="110"/>
    <tableColumn id="9" name="Column9" dataDxfId="109"/>
    <tableColumn id="10" name="Column10" dataDxfId="108"/>
    <tableColumn id="11" name="Column11" dataDxfId="107"/>
    <tableColumn id="12" name="Column12" dataDxfId="106"/>
    <tableColumn id="13" name="Column13" dataDxfId="105"/>
    <tableColumn id="15" name="Column15" dataDxfId="104"/>
    <tableColumn id="14" name="Column14" dataDxfId="103">
      <calculatedColumnFormula>AVERAGE(Table18[[#This Row],[Column3]:[Column15]])</calculatedColumnFormula>
    </tableColumn>
  </tableColumns>
  <tableStyleInfo name="TableStyleLight16" showFirstColumn="0" showLastColumn="0" showRowStripes="1" showColumnStripes="0"/>
</table>
</file>

<file path=xl/tables/table4.xml><?xml version="1.0" encoding="utf-8"?>
<table xmlns="http://schemas.openxmlformats.org/spreadsheetml/2006/main" id="2" name="Table183" displayName="Table183" ref="A5:O172" headerRowCount="0" totalsRowShown="0">
  <tableColumns count="15">
    <tableColumn id="1" name="Column1" headerRowDxfId="46"/>
    <tableColumn id="2" name="Column2" headerRowDxfId="45"/>
    <tableColumn id="3" name="Column3" dataDxfId="44"/>
    <tableColumn id="4" name="Column4" dataDxfId="43"/>
    <tableColumn id="5" name="Column5" dataDxfId="42" dataCellStyle="Percent"/>
    <tableColumn id="6" name="Column6" dataDxfId="41"/>
    <tableColumn id="7" name="Column7" dataDxfId="40"/>
    <tableColumn id="8" name="Column8" dataDxfId="39"/>
    <tableColumn id="9" name="Column9" dataDxfId="38"/>
    <tableColumn id="10" name="Column10" dataDxfId="37"/>
    <tableColumn id="11" name="Column11" dataDxfId="36"/>
    <tableColumn id="12" name="Column12" dataDxfId="35"/>
    <tableColumn id="13" name="Column13" dataDxfId="34"/>
    <tableColumn id="15" name="Column15" dataDxfId="33"/>
    <tableColumn id="14" name="Column14" dataDxfId="32">
      <calculatedColumnFormula>AVERAGE(Table183[[#This Row],[Column3]:[Column15]])</calculatedColumnFormula>
    </tableColumn>
  </tableColumns>
  <tableStyleInfo name="TableStyleLight16" showFirstColumn="0" showLastColumn="0" showRowStripes="1" showColumnStripes="0"/>
</table>
</file>

<file path=xl/tables/table5.xml><?xml version="1.0" encoding="utf-8"?>
<table xmlns="http://schemas.openxmlformats.org/spreadsheetml/2006/main" id="3" name="Table184" displayName="Table184" ref="A5:O178" headerRowCount="0" totalsRowShown="0">
  <tableColumns count="15">
    <tableColumn id="1" name="Column1" headerRowDxfId="14"/>
    <tableColumn id="2" name="Column2" headerRowDxfId="13"/>
    <tableColumn id="3" name="Column3" dataDxfId="12"/>
    <tableColumn id="4" name="Column4" dataDxfId="11"/>
    <tableColumn id="5" name="Column5" dataDxfId="10" dataCellStyle="Percent"/>
    <tableColumn id="6" name="Column6" dataDxfId="9"/>
    <tableColumn id="7" name="Column7" dataDxfId="8"/>
    <tableColumn id="8" name="Column8" dataDxfId="7"/>
    <tableColumn id="9" name="Column9" dataDxfId="6"/>
    <tableColumn id="10" name="Column10" dataDxfId="5"/>
    <tableColumn id="11" name="Column11" dataDxfId="4"/>
    <tableColumn id="12" name="Column12" dataDxfId="3"/>
    <tableColumn id="13" name="Column13" dataDxfId="2"/>
    <tableColumn id="15" name="Column15" dataDxfId="1"/>
    <tableColumn id="14" name="Column14" dataDxfId="0">
      <calculatedColumnFormula>AVERAGE(Table184[[#This Row],[Column3]:[Column15]])</calculatedColumnFormula>
    </tableColumn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66"/>
  <sheetViews>
    <sheetView workbookViewId="0">
      <pane xSplit="2" ySplit="4" topLeftCell="C71" activePane="bottomRight" state="frozen"/>
      <selection activeCell="D1" sqref="D1"/>
      <selection pane="topRight" activeCell="F1" sqref="F1"/>
      <selection pane="bottomLeft" activeCell="D9" sqref="D9"/>
      <selection pane="bottomRight" activeCell="E8" sqref="E8"/>
    </sheetView>
  </sheetViews>
  <sheetFormatPr defaultColWidth="20.7109375" defaultRowHeight="15" x14ac:dyDescent="0.25"/>
  <cols>
    <col min="1" max="1" width="6.85546875" customWidth="1"/>
    <col min="2" max="2" width="42.42578125" customWidth="1"/>
    <col min="3" max="3" width="8.5703125" customWidth="1"/>
    <col min="4" max="4" width="8.7109375" customWidth="1"/>
    <col min="5" max="5" width="8.85546875" customWidth="1"/>
    <col min="6" max="6" width="8.42578125" customWidth="1"/>
    <col min="7" max="7" width="9" customWidth="1"/>
    <col min="8" max="8" width="9.28515625" customWidth="1"/>
    <col min="9" max="9" width="8.140625" customWidth="1"/>
    <col min="10" max="10" width="9.140625" customWidth="1"/>
    <col min="11" max="11" width="9.42578125" customWidth="1"/>
    <col min="12" max="12" width="8.7109375" customWidth="1"/>
    <col min="13" max="13" width="8.85546875" customWidth="1"/>
    <col min="14" max="14" width="9.28515625" customWidth="1"/>
    <col min="15" max="15" width="12.28515625" customWidth="1"/>
  </cols>
  <sheetData>
    <row r="1" spans="1:15" ht="21" x14ac:dyDescent="0.35">
      <c r="A1" s="67" t="s">
        <v>39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ht="18.75" x14ac:dyDescent="0.3">
      <c r="A2" s="68">
        <v>2009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5" ht="21" x14ac:dyDescent="0.35">
      <c r="B3" s="12" t="s">
        <v>76</v>
      </c>
      <c r="I3" s="2" t="s">
        <v>92</v>
      </c>
    </row>
    <row r="4" spans="1:15" ht="18.75" x14ac:dyDescent="0.3">
      <c r="A4" s="66" t="s">
        <v>13</v>
      </c>
      <c r="B4" s="66"/>
      <c r="C4" s="7" t="s">
        <v>10</v>
      </c>
      <c r="D4" s="7" t="s">
        <v>0</v>
      </c>
      <c r="E4" s="7" t="s">
        <v>1</v>
      </c>
      <c r="F4" s="7" t="s">
        <v>2</v>
      </c>
      <c r="G4" s="7" t="s">
        <v>3</v>
      </c>
      <c r="H4" s="7" t="s">
        <v>4</v>
      </c>
      <c r="I4" s="7" t="s">
        <v>5</v>
      </c>
      <c r="J4" s="7" t="s">
        <v>6</v>
      </c>
      <c r="K4" s="7" t="s">
        <v>7</v>
      </c>
      <c r="L4" s="7" t="s">
        <v>8</v>
      </c>
      <c r="M4" s="7" t="s">
        <v>9</v>
      </c>
      <c r="N4" s="7" t="s">
        <v>11</v>
      </c>
      <c r="O4" s="7" t="s">
        <v>12</v>
      </c>
    </row>
    <row r="5" spans="1:15" ht="15.75" x14ac:dyDescent="0.25">
      <c r="A5" s="4" t="s">
        <v>14</v>
      </c>
      <c r="B5" s="5" t="s">
        <v>52</v>
      </c>
      <c r="D5" s="1"/>
      <c r="E5" s="8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5.75" x14ac:dyDescent="0.25">
      <c r="A6" s="4"/>
      <c r="B6" s="6" t="s">
        <v>49</v>
      </c>
      <c r="C6" s="3"/>
      <c r="D6" s="3"/>
      <c r="E6" s="8">
        <v>0.2868</v>
      </c>
      <c r="F6" s="8">
        <v>0.30669999999999997</v>
      </c>
      <c r="G6" s="3">
        <v>0.28760000000000002</v>
      </c>
      <c r="H6" s="3">
        <v>0.374</v>
      </c>
      <c r="I6" s="3">
        <v>0.53839999999999999</v>
      </c>
      <c r="J6" s="3">
        <v>0.63</v>
      </c>
      <c r="K6" s="3">
        <v>0.61570000000000003</v>
      </c>
      <c r="L6" s="3">
        <v>0.69850000000000001</v>
      </c>
      <c r="M6" s="3">
        <v>0.72550000000000003</v>
      </c>
      <c r="N6" s="3">
        <v>0.68659999999999999</v>
      </c>
      <c r="O6" s="3"/>
    </row>
    <row r="7" spans="1:15" ht="15.75" x14ac:dyDescent="0.25">
      <c r="A7" s="4"/>
      <c r="B7" s="6" t="s">
        <v>48</v>
      </c>
      <c r="C7" s="3"/>
      <c r="D7" s="3"/>
      <c r="E7" s="8">
        <v>2.8299999999999999E-2</v>
      </c>
      <c r="F7" s="8">
        <v>2.9100000000000001E-2</v>
      </c>
      <c r="G7" s="3">
        <v>2.47E-2</v>
      </c>
      <c r="H7" s="3">
        <v>3.6200000000000003E-2</v>
      </c>
      <c r="I7" s="3">
        <v>4.4299999999999999E-2</v>
      </c>
      <c r="J7" s="3">
        <v>8.8300000000000003E-2</v>
      </c>
      <c r="K7" s="3">
        <v>9.9500000000000005E-2</v>
      </c>
      <c r="L7" s="3">
        <v>0.1082</v>
      </c>
      <c r="M7" s="3">
        <v>7.51E-2</v>
      </c>
      <c r="N7" s="3">
        <v>6.3500000000000001E-2</v>
      </c>
      <c r="O7" s="3"/>
    </row>
    <row r="8" spans="1:15" ht="15.75" x14ac:dyDescent="0.25">
      <c r="A8" s="4"/>
      <c r="B8" s="6" t="s">
        <v>77</v>
      </c>
      <c r="C8" s="8">
        <f t="shared" ref="C8:D8" si="0">SUM(C6:C7)</f>
        <v>0</v>
      </c>
      <c r="D8" s="8">
        <f t="shared" si="0"/>
        <v>0</v>
      </c>
      <c r="E8" s="8">
        <f>SUM(E6:E7)</f>
        <v>0.31509999999999999</v>
      </c>
      <c r="F8" s="8">
        <f t="shared" ref="F8:N8" si="1">SUM(F6:F7)</f>
        <v>0.33579999999999999</v>
      </c>
      <c r="G8" s="8">
        <f t="shared" si="1"/>
        <v>0.31230000000000002</v>
      </c>
      <c r="H8" s="8">
        <f t="shared" si="1"/>
        <v>0.41020000000000001</v>
      </c>
      <c r="I8" s="8">
        <f t="shared" si="1"/>
        <v>0.5827</v>
      </c>
      <c r="J8" s="8">
        <f t="shared" si="1"/>
        <v>0.71830000000000005</v>
      </c>
      <c r="K8" s="8">
        <f t="shared" si="1"/>
        <v>0.71520000000000006</v>
      </c>
      <c r="L8" s="8">
        <f t="shared" si="1"/>
        <v>0.80669999999999997</v>
      </c>
      <c r="M8" s="8">
        <f t="shared" si="1"/>
        <v>0.80059999999999998</v>
      </c>
      <c r="N8" s="8">
        <f t="shared" si="1"/>
        <v>0.75009999999999999</v>
      </c>
      <c r="O8" s="10"/>
    </row>
    <row r="9" spans="1:15" ht="15.75" x14ac:dyDescent="0.25">
      <c r="A9" s="4"/>
      <c r="B9" s="6" t="s">
        <v>40</v>
      </c>
      <c r="C9" s="3"/>
      <c r="D9" s="3"/>
      <c r="E9" s="8">
        <v>1</v>
      </c>
      <c r="F9" s="3"/>
      <c r="G9" s="3">
        <v>0.99990000000000001</v>
      </c>
      <c r="H9" s="3"/>
      <c r="I9" s="3"/>
      <c r="J9" s="3"/>
      <c r="K9" s="3"/>
      <c r="L9" s="3"/>
      <c r="M9" s="3"/>
      <c r="N9" s="3"/>
      <c r="O9" s="3"/>
    </row>
    <row r="10" spans="1:15" ht="15.75" x14ac:dyDescent="0.25">
      <c r="A10" s="4"/>
      <c r="B10" t="s">
        <v>47</v>
      </c>
      <c r="C10" s="3"/>
      <c r="D10" s="3"/>
      <c r="E10" s="11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5.75" x14ac:dyDescent="0.25">
      <c r="A11" s="5" t="s">
        <v>15</v>
      </c>
      <c r="B11" s="5" t="s">
        <v>53</v>
      </c>
      <c r="C11" s="3"/>
      <c r="D11" s="3"/>
      <c r="E11" s="8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5.75" x14ac:dyDescent="0.25">
      <c r="A12" s="5"/>
      <c r="B12" s="6" t="s">
        <v>50</v>
      </c>
      <c r="C12" s="3"/>
      <c r="D12" s="3"/>
      <c r="E12" s="8">
        <v>0.18429999999999999</v>
      </c>
      <c r="F12" s="8">
        <v>0.1706</v>
      </c>
      <c r="G12" s="8">
        <v>0.17799999999999999</v>
      </c>
      <c r="H12" s="8">
        <v>0.19259999999999999</v>
      </c>
      <c r="I12" s="8">
        <v>0.2339</v>
      </c>
      <c r="J12" s="8">
        <v>0.24590000000000001</v>
      </c>
      <c r="K12" s="8">
        <v>0.26169999999999999</v>
      </c>
      <c r="L12" s="8">
        <v>0.32119999999999999</v>
      </c>
      <c r="M12" s="8">
        <v>0.2903</v>
      </c>
      <c r="N12" s="8">
        <v>0.318</v>
      </c>
      <c r="O12" s="3"/>
    </row>
    <row r="13" spans="1:15" ht="15.75" x14ac:dyDescent="0.25">
      <c r="A13" s="5"/>
      <c r="B13" s="6" t="s">
        <v>51</v>
      </c>
      <c r="C13" s="3"/>
      <c r="D13" s="3"/>
      <c r="E13" s="8">
        <v>2.0299999999999999E-2</v>
      </c>
      <c r="F13" s="8">
        <v>2.4299999999999999E-2</v>
      </c>
      <c r="G13" s="8">
        <v>1.8700000000000001E-2</v>
      </c>
      <c r="H13" s="8">
        <v>2.1700000000000001E-2</v>
      </c>
      <c r="I13" s="8">
        <v>2.69E-2</v>
      </c>
      <c r="J13" s="8">
        <v>2.7900000000000001E-2</v>
      </c>
      <c r="K13" s="8">
        <v>2.75E-2</v>
      </c>
      <c r="L13" s="8">
        <v>5.2299999999999999E-2</v>
      </c>
      <c r="M13" s="8">
        <v>3.9199999999999999E-2</v>
      </c>
      <c r="N13" s="8">
        <v>4.2000000000000003E-2</v>
      </c>
      <c r="O13" s="3"/>
    </row>
    <row r="14" spans="1:15" ht="15.75" x14ac:dyDescent="0.25">
      <c r="A14" s="5"/>
      <c r="B14" s="6" t="s">
        <v>77</v>
      </c>
      <c r="C14" s="8">
        <f t="shared" ref="C14:N14" si="2">SUBTOTAL(101,C5:C13)</f>
        <v>0</v>
      </c>
      <c r="D14" s="8">
        <f t="shared" si="2"/>
        <v>0</v>
      </c>
      <c r="E14" s="8">
        <f t="shared" si="2"/>
        <v>0.30579999999999996</v>
      </c>
      <c r="F14" s="8">
        <f t="shared" si="2"/>
        <v>0.17329999999999998</v>
      </c>
      <c r="G14" s="8">
        <f t="shared" si="2"/>
        <v>0.30353333333333332</v>
      </c>
      <c r="H14" s="8">
        <f t="shared" si="2"/>
        <v>0.20693999999999999</v>
      </c>
      <c r="I14" s="8">
        <f t="shared" si="2"/>
        <v>0.28523999999999999</v>
      </c>
      <c r="J14" s="8">
        <f t="shared" si="2"/>
        <v>0.34208000000000005</v>
      </c>
      <c r="K14" s="8">
        <f t="shared" si="2"/>
        <v>0.34392000000000006</v>
      </c>
      <c r="L14" s="8">
        <f t="shared" si="2"/>
        <v>0.39737999999999996</v>
      </c>
      <c r="M14" s="8">
        <f t="shared" si="2"/>
        <v>0.38613999999999998</v>
      </c>
      <c r="N14" s="8">
        <f t="shared" si="2"/>
        <v>0.37204000000000004</v>
      </c>
      <c r="O14" s="10"/>
    </row>
    <row r="15" spans="1:15" ht="15.75" x14ac:dyDescent="0.25">
      <c r="A15" s="5"/>
      <c r="B15" s="6" t="s">
        <v>40</v>
      </c>
      <c r="C15" s="3"/>
      <c r="D15" s="3"/>
      <c r="E15" s="8">
        <v>0.99980000000000002</v>
      </c>
      <c r="F15" s="3"/>
      <c r="G15" s="3">
        <v>0.99990000000000001</v>
      </c>
      <c r="H15" s="3"/>
      <c r="I15" s="3"/>
      <c r="J15" s="3"/>
      <c r="K15" s="3"/>
      <c r="L15" s="3"/>
      <c r="M15" s="3"/>
      <c r="N15" s="3"/>
      <c r="O15" s="3"/>
    </row>
    <row r="16" spans="1:15" ht="15.75" x14ac:dyDescent="0.25">
      <c r="A16" s="5"/>
      <c r="B16" t="s">
        <v>47</v>
      </c>
      <c r="C16" s="3"/>
      <c r="D16" s="3"/>
      <c r="E16" s="11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5.75" x14ac:dyDescent="0.25">
      <c r="A17" s="5" t="s">
        <v>16</v>
      </c>
      <c r="B17" s="5" t="s">
        <v>54</v>
      </c>
      <c r="C17" s="3"/>
      <c r="D17" s="3"/>
      <c r="E17" s="8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5.75" x14ac:dyDescent="0.25">
      <c r="A18" s="5"/>
      <c r="B18" s="6" t="s">
        <v>50</v>
      </c>
      <c r="C18" s="3"/>
      <c r="D18" s="3"/>
      <c r="E18" s="8">
        <v>0.3548</v>
      </c>
      <c r="F18" s="8">
        <v>0.33040000000000003</v>
      </c>
      <c r="G18" s="8">
        <v>0.3664</v>
      </c>
      <c r="H18" s="8">
        <v>0.37769999999999998</v>
      </c>
      <c r="I18" s="8">
        <v>0.47299999999999998</v>
      </c>
      <c r="J18" s="8">
        <v>0.24590000000000001</v>
      </c>
      <c r="K18" s="8">
        <v>0.50819999999999999</v>
      </c>
      <c r="L18" s="8">
        <v>0.60670000000000002</v>
      </c>
      <c r="M18" s="8">
        <v>0.47170000000000001</v>
      </c>
      <c r="N18" s="8">
        <v>0.46600000000000003</v>
      </c>
      <c r="O18" s="3"/>
    </row>
    <row r="19" spans="1:15" ht="15.75" x14ac:dyDescent="0.25">
      <c r="A19" s="5"/>
      <c r="B19" s="6" t="s">
        <v>51</v>
      </c>
      <c r="C19" s="3"/>
      <c r="D19" s="3"/>
      <c r="E19" s="8">
        <v>4.5600000000000002E-2</v>
      </c>
      <c r="F19" s="8">
        <v>3.2199999999999999E-2</v>
      </c>
      <c r="G19" s="8">
        <v>3.6999999999999998E-2</v>
      </c>
      <c r="H19" s="8">
        <v>3.4599999999999999E-2</v>
      </c>
      <c r="I19" s="8">
        <v>7.0499999999999993E-2</v>
      </c>
      <c r="J19" s="8">
        <v>2.7900000000000001E-2</v>
      </c>
      <c r="K19" s="8">
        <v>6.0199999999999997E-2</v>
      </c>
      <c r="L19" s="8">
        <v>0.08</v>
      </c>
      <c r="M19" s="8">
        <v>5.6099999999999997E-2</v>
      </c>
      <c r="N19" s="8">
        <v>6.3E-2</v>
      </c>
      <c r="O19" s="3"/>
    </row>
    <row r="20" spans="1:15" ht="15.75" x14ac:dyDescent="0.25">
      <c r="A20" s="5"/>
      <c r="B20" s="6" t="s">
        <v>77</v>
      </c>
      <c r="C20" s="8">
        <f t="shared" ref="C20:N20" si="3">SUBTOTAL(101,C5:C19)</f>
        <v>0</v>
      </c>
      <c r="D20" s="8">
        <f t="shared" si="3"/>
        <v>0</v>
      </c>
      <c r="E20" s="8">
        <f t="shared" si="3"/>
        <v>0.35944444444444446</v>
      </c>
      <c r="F20" s="8">
        <f t="shared" si="3"/>
        <v>0.17558571428571426</v>
      </c>
      <c r="G20" s="8">
        <f t="shared" si="3"/>
        <v>0.35827777777777775</v>
      </c>
      <c r="H20" s="8">
        <f t="shared" si="3"/>
        <v>0.20671428571428568</v>
      </c>
      <c r="I20" s="8">
        <f t="shared" si="3"/>
        <v>0.28138571428571429</v>
      </c>
      <c r="J20" s="8">
        <f t="shared" si="3"/>
        <v>0.28345714285714291</v>
      </c>
      <c r="K20" s="8">
        <f t="shared" si="3"/>
        <v>0.3268571428571429</v>
      </c>
      <c r="L20" s="8">
        <f t="shared" si="3"/>
        <v>0.38194285714285714</v>
      </c>
      <c r="M20" s="8">
        <f t="shared" si="3"/>
        <v>0.3512142857142857</v>
      </c>
      <c r="N20" s="8">
        <f t="shared" si="3"/>
        <v>0.34131428571428574</v>
      </c>
      <c r="O20" s="10"/>
    </row>
    <row r="21" spans="1:15" ht="15.75" x14ac:dyDescent="0.25">
      <c r="A21" s="5"/>
      <c r="B21" s="6" t="s">
        <v>40</v>
      </c>
      <c r="C21" s="3"/>
      <c r="D21" s="3"/>
      <c r="E21" s="9">
        <v>1</v>
      </c>
      <c r="F21" s="3"/>
      <c r="G21" s="3">
        <v>0.99990000000000001</v>
      </c>
      <c r="H21" s="3"/>
      <c r="I21" s="3"/>
      <c r="J21" s="3"/>
      <c r="K21" s="3"/>
      <c r="L21" s="3"/>
      <c r="M21" s="3"/>
      <c r="N21" s="3"/>
      <c r="O21" s="3"/>
    </row>
    <row r="22" spans="1:15" ht="15.75" x14ac:dyDescent="0.25">
      <c r="A22" s="5"/>
      <c r="B22" t="s">
        <v>47</v>
      </c>
      <c r="C22" s="3"/>
      <c r="D22" s="3"/>
      <c r="E22" s="8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15.75" x14ac:dyDescent="0.25">
      <c r="A23" s="5" t="s">
        <v>17</v>
      </c>
      <c r="B23" s="5" t="s">
        <v>55</v>
      </c>
      <c r="C23" s="3"/>
      <c r="D23" s="3"/>
      <c r="E23" s="8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5.75" x14ac:dyDescent="0.25">
      <c r="A24" s="5"/>
      <c r="B24" s="6" t="s">
        <v>50</v>
      </c>
      <c r="C24" s="3"/>
      <c r="D24" s="3"/>
      <c r="E24" s="8">
        <v>0.72789999999999999</v>
      </c>
      <c r="F24" s="8">
        <v>0.68059999999999998</v>
      </c>
      <c r="G24" s="8">
        <v>0.70899999999999996</v>
      </c>
      <c r="H24" s="8">
        <v>0.70509999999999995</v>
      </c>
      <c r="I24" s="8">
        <v>0.65769999999999995</v>
      </c>
      <c r="J24" s="8">
        <v>0.36630000000000001</v>
      </c>
      <c r="K24" s="8">
        <v>0.25719999999999998</v>
      </c>
      <c r="L24" s="8">
        <v>0.33989999999999998</v>
      </c>
      <c r="M24" s="8">
        <v>0.25130000000000002</v>
      </c>
      <c r="N24" s="8">
        <v>0.28520000000000001</v>
      </c>
      <c r="O24" s="3"/>
    </row>
    <row r="25" spans="1:15" ht="15.75" x14ac:dyDescent="0.25">
      <c r="A25" s="5"/>
      <c r="B25" s="6" t="s">
        <v>51</v>
      </c>
      <c r="C25" s="3"/>
      <c r="D25" s="3"/>
      <c r="E25" s="8">
        <v>9.2299999999999993E-2</v>
      </c>
      <c r="F25" s="8">
        <v>9.8500000000000004E-2</v>
      </c>
      <c r="G25" s="8">
        <v>0.10680000000000001</v>
      </c>
      <c r="H25" s="8">
        <v>0.1032</v>
      </c>
      <c r="I25" s="8">
        <v>0.1055</v>
      </c>
      <c r="J25" s="8">
        <v>7.2400000000000006E-2</v>
      </c>
      <c r="K25" s="8">
        <v>0.13819999999999999</v>
      </c>
      <c r="L25" s="8">
        <v>5.0599999999999999E-2</v>
      </c>
      <c r="M25" s="8">
        <v>3.9100000000000003E-2</v>
      </c>
      <c r="N25" s="8">
        <v>3.5299999999999998E-2</v>
      </c>
      <c r="O25" s="3"/>
    </row>
    <row r="26" spans="1:15" ht="15.75" x14ac:dyDescent="0.25">
      <c r="A26" s="5"/>
      <c r="B26" s="6" t="s">
        <v>77</v>
      </c>
      <c r="C26" s="8">
        <f t="shared" ref="C26" si="4">SUM(C24:C25)</f>
        <v>0</v>
      </c>
      <c r="D26" s="8">
        <f t="shared" ref="D26" si="5">SUM(D24:D25)</f>
        <v>0</v>
      </c>
      <c r="E26" s="8">
        <f>SUM(E24:E25)</f>
        <v>0.82020000000000004</v>
      </c>
      <c r="F26" s="8">
        <f t="shared" ref="F26" si="6">SUM(F24:F25)</f>
        <v>0.77910000000000001</v>
      </c>
      <c r="G26" s="8">
        <f t="shared" ref="G26" si="7">SUM(G24:G25)</f>
        <v>0.81579999999999997</v>
      </c>
      <c r="H26" s="8">
        <f t="shared" ref="H26" si="8">SUM(H24:H25)</f>
        <v>0.80829999999999991</v>
      </c>
      <c r="I26" s="8">
        <f t="shared" ref="I26" si="9">SUM(I24:I25)</f>
        <v>0.76319999999999999</v>
      </c>
      <c r="J26" s="8">
        <f t="shared" ref="J26" si="10">SUM(J24:J25)</f>
        <v>0.43870000000000003</v>
      </c>
      <c r="K26" s="8">
        <f t="shared" ref="K26" si="11">SUM(K24:K25)</f>
        <v>0.39539999999999997</v>
      </c>
      <c r="L26" s="8">
        <f t="shared" ref="L26" si="12">SUM(L24:L25)</f>
        <v>0.39049999999999996</v>
      </c>
      <c r="M26" s="8">
        <f t="shared" ref="M26" si="13">SUM(M24:M25)</f>
        <v>0.29040000000000005</v>
      </c>
      <c r="N26" s="8">
        <f t="shared" ref="N26" si="14">SUM(N24:N25)</f>
        <v>0.32050000000000001</v>
      </c>
      <c r="O26" s="10"/>
    </row>
    <row r="27" spans="1:15" ht="15.75" x14ac:dyDescent="0.25">
      <c r="A27" s="5"/>
      <c r="B27" s="6" t="s">
        <v>40</v>
      </c>
      <c r="C27" s="3"/>
      <c r="D27" s="3"/>
      <c r="E27" s="8">
        <v>1</v>
      </c>
      <c r="F27" s="3"/>
      <c r="G27" s="3">
        <v>0.99970000000000003</v>
      </c>
      <c r="H27" s="3"/>
      <c r="I27" s="3"/>
      <c r="J27" s="3"/>
      <c r="K27" s="3"/>
      <c r="L27" s="3"/>
      <c r="M27" s="3"/>
      <c r="N27" s="3"/>
      <c r="O27" s="3"/>
    </row>
    <row r="28" spans="1:15" ht="15.75" x14ac:dyDescent="0.25">
      <c r="A28" s="5"/>
      <c r="B28" t="s">
        <v>47</v>
      </c>
      <c r="C28" s="3"/>
      <c r="D28" s="3"/>
      <c r="E28" s="11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15.75" x14ac:dyDescent="0.25">
      <c r="A29" s="5" t="s">
        <v>18</v>
      </c>
      <c r="B29" s="5" t="s">
        <v>56</v>
      </c>
      <c r="C29" s="3"/>
      <c r="D29" s="3"/>
      <c r="E29" s="8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5.75" x14ac:dyDescent="0.25">
      <c r="A30" s="5"/>
      <c r="B30" s="6" t="s">
        <v>50</v>
      </c>
      <c r="C30" s="3"/>
      <c r="D30" s="3"/>
      <c r="E30" s="8">
        <v>0.18529999999999999</v>
      </c>
      <c r="F30" s="8">
        <v>0.17510000000000001</v>
      </c>
      <c r="G30" s="8">
        <v>0.1903</v>
      </c>
      <c r="H30" s="8">
        <v>0.23100000000000001</v>
      </c>
      <c r="I30" s="8">
        <v>0.29320000000000002</v>
      </c>
      <c r="J30" s="8">
        <v>0.3075</v>
      </c>
      <c r="K30" s="8">
        <v>0.28760000000000002</v>
      </c>
      <c r="L30" s="8">
        <v>0.2878</v>
      </c>
      <c r="M30" s="8">
        <v>0.25419999999999998</v>
      </c>
      <c r="N30" s="8">
        <v>0.28000000000000003</v>
      </c>
      <c r="O30" s="3"/>
    </row>
    <row r="31" spans="1:15" ht="15.75" x14ac:dyDescent="0.25">
      <c r="A31" s="5"/>
      <c r="B31" s="6" t="s">
        <v>51</v>
      </c>
      <c r="C31" s="3"/>
      <c r="D31" s="3"/>
      <c r="E31" s="8">
        <v>1.9099999999999999E-2</v>
      </c>
      <c r="F31" s="8">
        <v>1.8200000000000001E-2</v>
      </c>
      <c r="G31" s="8">
        <v>2.0199999999999999E-2</v>
      </c>
      <c r="H31" s="8">
        <v>2.7400000000000001E-2</v>
      </c>
      <c r="I31" s="8">
        <v>3.5499999999999997E-2</v>
      </c>
      <c r="J31" s="8">
        <v>4.2900000000000001E-2</v>
      </c>
      <c r="K31" s="8">
        <v>4.6199999999999998E-2</v>
      </c>
      <c r="L31" s="8">
        <v>0.1181</v>
      </c>
      <c r="M31" s="8">
        <v>9.0499999999999997E-2</v>
      </c>
      <c r="N31" s="8">
        <v>6.5799999999999997E-2</v>
      </c>
      <c r="O31" s="3"/>
    </row>
    <row r="32" spans="1:15" ht="15.75" x14ac:dyDescent="0.25">
      <c r="A32" s="5"/>
      <c r="B32" s="6" t="s">
        <v>77</v>
      </c>
      <c r="C32" s="8">
        <f t="shared" ref="C32" si="15">SUM(C30:C31)</f>
        <v>0</v>
      </c>
      <c r="D32" s="8">
        <f t="shared" ref="D32" si="16">SUM(D30:D31)</f>
        <v>0</v>
      </c>
      <c r="E32" s="8">
        <f>SUM(E30:E31)</f>
        <v>0.2044</v>
      </c>
      <c r="F32" s="8">
        <f t="shared" ref="F32" si="17">SUM(F30:F31)</f>
        <v>0.1933</v>
      </c>
      <c r="G32" s="8">
        <f t="shared" ref="G32" si="18">SUM(G30:G31)</f>
        <v>0.21049999999999999</v>
      </c>
      <c r="H32" s="8">
        <f t="shared" ref="H32" si="19">SUM(H30:H31)</f>
        <v>0.25840000000000002</v>
      </c>
      <c r="I32" s="8">
        <f t="shared" ref="I32" si="20">SUM(I30:I31)</f>
        <v>0.32869999999999999</v>
      </c>
      <c r="J32" s="8">
        <f t="shared" ref="J32" si="21">SUM(J30:J31)</f>
        <v>0.35039999999999999</v>
      </c>
      <c r="K32" s="8">
        <f t="shared" ref="K32" si="22">SUM(K30:K31)</f>
        <v>0.33380000000000004</v>
      </c>
      <c r="L32" s="8">
        <f t="shared" ref="L32" si="23">SUM(L30:L31)</f>
        <v>0.40589999999999998</v>
      </c>
      <c r="M32" s="8">
        <f t="shared" ref="M32" si="24">SUM(M30:M31)</f>
        <v>0.34470000000000001</v>
      </c>
      <c r="N32" s="8">
        <f t="shared" ref="N32" si="25">SUM(N30:N31)</f>
        <v>0.3458</v>
      </c>
      <c r="O32" s="10"/>
    </row>
    <row r="33" spans="1:15" ht="15.75" x14ac:dyDescent="0.25">
      <c r="A33" s="5"/>
      <c r="B33" s="6" t="s">
        <v>40</v>
      </c>
      <c r="C33" s="3"/>
      <c r="D33" s="3"/>
      <c r="E33" s="8">
        <v>1</v>
      </c>
      <c r="F33" s="3"/>
      <c r="G33" s="3">
        <v>0.99990000000000001</v>
      </c>
      <c r="H33" s="3"/>
      <c r="I33" s="3"/>
      <c r="J33" s="3"/>
      <c r="K33" s="3"/>
      <c r="L33" s="3"/>
      <c r="M33" s="3"/>
      <c r="N33" s="3"/>
      <c r="O33" s="3"/>
    </row>
    <row r="34" spans="1:15" ht="15.75" x14ac:dyDescent="0.25">
      <c r="A34" s="5"/>
      <c r="B34" t="s">
        <v>47</v>
      </c>
      <c r="C34" s="3"/>
      <c r="D34" s="3"/>
      <c r="E34" s="11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5.75" x14ac:dyDescent="0.25">
      <c r="A35" s="5" t="s">
        <v>19</v>
      </c>
      <c r="B35" s="5" t="s">
        <v>57</v>
      </c>
      <c r="C35" s="3"/>
      <c r="D35" s="3"/>
      <c r="E35" s="8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5.75" x14ac:dyDescent="0.25">
      <c r="A36" s="5"/>
      <c r="B36" s="6" t="s">
        <v>50</v>
      </c>
      <c r="C36" s="3"/>
      <c r="D36" s="3"/>
      <c r="E36" s="8">
        <v>3.9100000000000003E-2</v>
      </c>
      <c r="F36" s="8">
        <v>0.02</v>
      </c>
      <c r="G36" s="8">
        <v>0</v>
      </c>
      <c r="H36" s="8">
        <v>3.5700000000000003E-2</v>
      </c>
      <c r="I36" s="8">
        <v>0.19500000000000001</v>
      </c>
      <c r="J36" s="8">
        <v>0.1993</v>
      </c>
      <c r="K36" s="8">
        <v>0.25069999999999998</v>
      </c>
      <c r="L36" s="8">
        <v>0.25800000000000001</v>
      </c>
      <c r="M36" s="8">
        <v>0.2215</v>
      </c>
      <c r="N36" s="8">
        <v>0.18390000000000001</v>
      </c>
      <c r="O36" s="3"/>
    </row>
    <row r="37" spans="1:15" ht="15.75" x14ac:dyDescent="0.25">
      <c r="A37" s="5"/>
      <c r="B37" s="6" t="s">
        <v>51</v>
      </c>
      <c r="C37" s="3"/>
      <c r="D37" s="3"/>
      <c r="E37" s="8">
        <v>1.44E-2</v>
      </c>
      <c r="F37" s="8">
        <v>0.04</v>
      </c>
      <c r="G37" s="8">
        <v>0</v>
      </c>
      <c r="H37" s="8">
        <v>1.14E-2</v>
      </c>
      <c r="I37" s="8">
        <v>2.69E-2</v>
      </c>
      <c r="J37" s="8">
        <v>1.6400000000000001E-2</v>
      </c>
      <c r="K37" s="8">
        <v>2.5999999999999999E-2</v>
      </c>
      <c r="L37" s="8">
        <v>2.5100000000000001E-2</v>
      </c>
      <c r="M37" s="8">
        <v>1.9300000000000001E-2</v>
      </c>
      <c r="N37" s="8">
        <v>1.7399999999999999E-2</v>
      </c>
      <c r="O37" s="3"/>
    </row>
    <row r="38" spans="1:15" ht="15.75" x14ac:dyDescent="0.25">
      <c r="A38" s="5"/>
      <c r="B38" s="6" t="s">
        <v>77</v>
      </c>
      <c r="C38" s="8">
        <f t="shared" ref="C38" si="26">SUM(C36:C37)</f>
        <v>0</v>
      </c>
      <c r="D38" s="8">
        <f t="shared" ref="D38" si="27">SUM(D36:D37)</f>
        <v>0</v>
      </c>
      <c r="E38" s="8">
        <f>SUM(E36:E37)</f>
        <v>5.3500000000000006E-2</v>
      </c>
      <c r="F38" s="8">
        <f t="shared" ref="F38" si="28">SUM(F36:F37)</f>
        <v>0.06</v>
      </c>
      <c r="G38" s="8">
        <v>0</v>
      </c>
      <c r="H38" s="8">
        <f t="shared" ref="H38" si="29">SUM(H36:H37)</f>
        <v>4.7100000000000003E-2</v>
      </c>
      <c r="I38" s="8">
        <f t="shared" ref="I38" si="30">SUM(I36:I37)</f>
        <v>0.22190000000000001</v>
      </c>
      <c r="J38" s="8">
        <f t="shared" ref="J38" si="31">SUM(J36:J37)</f>
        <v>0.2157</v>
      </c>
      <c r="K38" s="8">
        <f t="shared" ref="K38" si="32">SUM(K36:K37)</f>
        <v>0.2767</v>
      </c>
      <c r="L38" s="8">
        <f t="shared" ref="L38" si="33">SUM(L36:L37)</f>
        <v>0.28310000000000002</v>
      </c>
      <c r="M38" s="8">
        <f t="shared" ref="M38" si="34">SUM(M36:M37)</f>
        <v>0.24080000000000001</v>
      </c>
      <c r="N38" s="8">
        <f t="shared" ref="N38" si="35">SUM(N36:N37)</f>
        <v>0.20130000000000001</v>
      </c>
      <c r="O38" s="10"/>
    </row>
    <row r="39" spans="1:15" ht="15.75" x14ac:dyDescent="0.25">
      <c r="A39" s="5"/>
      <c r="B39" s="6" t="s">
        <v>40</v>
      </c>
      <c r="C39" s="3"/>
      <c r="D39" s="3"/>
      <c r="E39" s="8">
        <v>1</v>
      </c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5.75" x14ac:dyDescent="0.25">
      <c r="A40" s="5"/>
      <c r="B40" t="s">
        <v>47</v>
      </c>
      <c r="C40" s="3"/>
      <c r="D40" s="3"/>
      <c r="E40" s="11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5.75" x14ac:dyDescent="0.25">
      <c r="A41" s="5" t="s">
        <v>20</v>
      </c>
      <c r="B41" s="5" t="s">
        <v>59</v>
      </c>
      <c r="C41" s="3"/>
      <c r="D41" s="3"/>
      <c r="E41" s="8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5.75" x14ac:dyDescent="0.25">
      <c r="A42" s="5"/>
      <c r="B42" s="6" t="s">
        <v>50</v>
      </c>
      <c r="C42" s="3"/>
      <c r="D42" s="3"/>
      <c r="E42" s="8">
        <v>0.54869999999999997</v>
      </c>
      <c r="F42" s="8">
        <v>0.51200000000000001</v>
      </c>
      <c r="G42" s="8">
        <v>0.5907</v>
      </c>
      <c r="H42" s="8">
        <v>0.54830000000000001</v>
      </c>
      <c r="I42" s="8">
        <v>0.625</v>
      </c>
      <c r="J42" s="8">
        <v>0.16300000000000001</v>
      </c>
      <c r="K42" s="8">
        <v>0.18609999999999999</v>
      </c>
      <c r="L42" s="8">
        <v>0.18679999999999999</v>
      </c>
      <c r="M42" s="8">
        <v>0.19239999999999999</v>
      </c>
      <c r="N42" s="8">
        <v>0.18590000000000001</v>
      </c>
      <c r="O42" s="3"/>
    </row>
    <row r="43" spans="1:15" ht="15.75" x14ac:dyDescent="0.25">
      <c r="A43" s="5"/>
      <c r="B43" s="6" t="s">
        <v>51</v>
      </c>
      <c r="C43" s="3"/>
      <c r="D43" s="3"/>
      <c r="E43" s="8">
        <v>0.1036</v>
      </c>
      <c r="F43" s="8">
        <v>9.6600000000000005E-2</v>
      </c>
      <c r="G43" s="8">
        <v>8.9800000000000005E-2</v>
      </c>
      <c r="H43" s="8">
        <v>6.3100000000000003E-2</v>
      </c>
      <c r="I43" s="8">
        <v>7.85E-2</v>
      </c>
      <c r="J43" s="8">
        <v>1.4500000000000001E-2</v>
      </c>
      <c r="K43" s="8">
        <v>2.2599999999999999E-2</v>
      </c>
      <c r="L43" s="8">
        <v>2.9899999999999999E-2</v>
      </c>
      <c r="M43" s="8">
        <v>1.77E-2</v>
      </c>
      <c r="N43" s="8">
        <v>2.1700000000000001E-2</v>
      </c>
      <c r="O43" s="3"/>
    </row>
    <row r="44" spans="1:15" ht="15.75" x14ac:dyDescent="0.25">
      <c r="A44" s="5"/>
      <c r="B44" s="6" t="s">
        <v>77</v>
      </c>
      <c r="C44" s="8">
        <f t="shared" ref="C44" si="36">SUM(C42:C43)</f>
        <v>0</v>
      </c>
      <c r="D44" s="8">
        <f t="shared" ref="D44" si="37">SUM(D42:D43)</f>
        <v>0</v>
      </c>
      <c r="E44" s="8">
        <f>SUM(E42:E43)</f>
        <v>0.65229999999999999</v>
      </c>
      <c r="F44" s="8">
        <f t="shared" ref="F44" si="38">SUM(F42:F43)</f>
        <v>0.60860000000000003</v>
      </c>
      <c r="G44" s="8">
        <f t="shared" ref="G44" si="39">SUM(G42:G43)</f>
        <v>0.68049999999999999</v>
      </c>
      <c r="H44" s="8">
        <f t="shared" ref="H44" si="40">SUM(H42:H43)</f>
        <v>0.61140000000000005</v>
      </c>
      <c r="I44" s="8">
        <f t="shared" ref="I44" si="41">SUM(I42:I43)</f>
        <v>0.70350000000000001</v>
      </c>
      <c r="J44" s="8">
        <f t="shared" ref="J44" si="42">SUM(J42:J43)</f>
        <v>0.17750000000000002</v>
      </c>
      <c r="K44" s="8">
        <f t="shared" ref="K44" si="43">SUM(K42:K43)</f>
        <v>0.2087</v>
      </c>
      <c r="L44" s="8">
        <f t="shared" ref="L44" si="44">SUM(L42:L43)</f>
        <v>0.2167</v>
      </c>
      <c r="M44" s="8">
        <f t="shared" ref="M44" si="45">SUM(M42:M43)</f>
        <v>0.21009999999999998</v>
      </c>
      <c r="N44" s="8">
        <f t="shared" ref="N44" si="46">SUM(N42:N43)</f>
        <v>0.20760000000000001</v>
      </c>
      <c r="O44" s="10"/>
    </row>
    <row r="45" spans="1:15" ht="15.75" x14ac:dyDescent="0.25">
      <c r="A45" s="5"/>
      <c r="B45" s="6" t="s">
        <v>40</v>
      </c>
      <c r="C45" s="3"/>
      <c r="D45" s="3"/>
      <c r="E45" s="8">
        <v>1</v>
      </c>
      <c r="F45" s="3"/>
      <c r="G45" s="3">
        <v>0.99990000000000001</v>
      </c>
      <c r="H45" s="3"/>
      <c r="I45" s="3"/>
      <c r="J45" s="3"/>
      <c r="K45" s="3"/>
      <c r="L45" s="3"/>
      <c r="M45" s="3"/>
      <c r="N45" s="3"/>
      <c r="O45" s="3"/>
    </row>
    <row r="46" spans="1:15" ht="15.75" x14ac:dyDescent="0.25">
      <c r="A46" s="5"/>
      <c r="B46" t="s">
        <v>47</v>
      </c>
      <c r="C46" s="3"/>
      <c r="D46" s="3"/>
      <c r="E46" s="11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5.75" x14ac:dyDescent="0.25">
      <c r="A47" s="5" t="s">
        <v>21</v>
      </c>
      <c r="B47" s="5" t="s">
        <v>88</v>
      </c>
      <c r="C47" s="3"/>
      <c r="D47" s="3"/>
      <c r="E47" s="8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5.75" x14ac:dyDescent="0.25">
      <c r="A48" s="5"/>
      <c r="B48" s="6" t="s">
        <v>50</v>
      </c>
      <c r="C48" s="3"/>
      <c r="D48" s="3"/>
      <c r="E48" s="8">
        <v>0.01</v>
      </c>
      <c r="F48" s="8">
        <v>6.1000000000000004E-3</v>
      </c>
      <c r="G48" s="8">
        <v>6.1000000000000004E-3</v>
      </c>
      <c r="H48" s="8">
        <v>5.1999999999999998E-3</v>
      </c>
      <c r="I48" s="8">
        <v>4.7000000000000002E-3</v>
      </c>
      <c r="J48" s="8">
        <v>4.3E-3</v>
      </c>
      <c r="K48" s="8">
        <v>0.1085</v>
      </c>
      <c r="L48" s="8">
        <v>0.11550000000000001</v>
      </c>
      <c r="M48" s="8">
        <v>0.1074</v>
      </c>
      <c r="N48" s="8">
        <v>0.1229</v>
      </c>
      <c r="O48" s="8"/>
    </row>
    <row r="49" spans="1:21" ht="15.75" x14ac:dyDescent="0.25">
      <c r="A49" s="5"/>
      <c r="B49" s="6" t="s">
        <v>51</v>
      </c>
      <c r="C49" s="3"/>
      <c r="D49" s="3"/>
      <c r="E49" s="8">
        <v>6.2300000000000001E-2</v>
      </c>
      <c r="F49" s="8">
        <v>5.6800000000000003E-2</v>
      </c>
      <c r="G49" s="8">
        <v>6.2100000000000002E-2</v>
      </c>
      <c r="H49" s="8">
        <v>4.3400000000000001E-2</v>
      </c>
      <c r="I49" s="8">
        <v>4.9700000000000001E-2</v>
      </c>
      <c r="J49" s="8">
        <v>5.67E-2</v>
      </c>
      <c r="K49" s="8">
        <v>8.8000000000000005E-3</v>
      </c>
      <c r="L49" s="8">
        <v>9.5999999999999992E-3</v>
      </c>
      <c r="M49" s="8">
        <v>1.0999999999999999E-2</v>
      </c>
      <c r="N49" s="8">
        <v>9.1000000000000004E-3</v>
      </c>
      <c r="O49" s="8"/>
    </row>
    <row r="50" spans="1:21" ht="15.75" x14ac:dyDescent="0.25">
      <c r="A50" s="5"/>
      <c r="B50" s="6" t="s">
        <v>77</v>
      </c>
      <c r="C50" s="8">
        <f t="shared" ref="C50" si="47">SUM(C48:C49)</f>
        <v>0</v>
      </c>
      <c r="D50" s="8">
        <f t="shared" ref="D50" si="48">SUM(D48:D49)</f>
        <v>0</v>
      </c>
      <c r="E50" s="8">
        <f>SUM(E48:E49)</f>
        <v>7.2300000000000003E-2</v>
      </c>
      <c r="F50" s="8">
        <f t="shared" ref="F50" si="49">SUM(F48:F49)</f>
        <v>6.2899999999999998E-2</v>
      </c>
      <c r="G50" s="8">
        <f t="shared" ref="G50" si="50">SUM(G48:G49)</f>
        <v>6.8199999999999997E-2</v>
      </c>
      <c r="H50" s="8">
        <f t="shared" ref="H50" si="51">SUM(H48:H49)</f>
        <v>4.8600000000000004E-2</v>
      </c>
      <c r="I50" s="8">
        <f t="shared" ref="I50" si="52">SUM(I48:I49)</f>
        <v>5.4400000000000004E-2</v>
      </c>
      <c r="J50" s="8">
        <f t="shared" ref="J50" si="53">SUM(J48:J49)</f>
        <v>6.0999999999999999E-2</v>
      </c>
      <c r="K50" s="8">
        <f t="shared" ref="K50" si="54">SUM(K48:K49)</f>
        <v>0.1173</v>
      </c>
      <c r="L50" s="8">
        <f t="shared" ref="L50" si="55">SUM(L48:L49)</f>
        <v>0.12510000000000002</v>
      </c>
      <c r="M50" s="8">
        <f t="shared" ref="M50" si="56">SUM(M48:M49)</f>
        <v>0.11839999999999999</v>
      </c>
      <c r="N50" s="8">
        <f t="shared" ref="N50" si="57">SUM(N48:N49)</f>
        <v>0.13200000000000001</v>
      </c>
      <c r="O50" s="8"/>
    </row>
    <row r="51" spans="1:21" ht="15.75" x14ac:dyDescent="0.25">
      <c r="A51" s="5"/>
      <c r="B51" s="6" t="s">
        <v>40</v>
      </c>
      <c r="C51" s="3"/>
      <c r="D51" s="3"/>
      <c r="E51" s="8">
        <v>0.99950000000000006</v>
      </c>
      <c r="F51" s="3"/>
      <c r="G51" s="3">
        <v>0.99980000000000002</v>
      </c>
      <c r="H51" s="3"/>
      <c r="I51" s="3"/>
      <c r="J51" s="3"/>
      <c r="K51" s="3"/>
      <c r="L51" s="3"/>
      <c r="M51" s="3"/>
      <c r="N51" s="3"/>
      <c r="O51" s="3"/>
    </row>
    <row r="52" spans="1:21" ht="15.75" x14ac:dyDescent="0.25">
      <c r="A52" s="5"/>
      <c r="B52" t="s">
        <v>47</v>
      </c>
      <c r="C52" s="3"/>
      <c r="D52" s="3"/>
      <c r="E52" s="11">
        <v>1</v>
      </c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21" ht="15.75" x14ac:dyDescent="0.25">
      <c r="A53" s="5" t="s">
        <v>22</v>
      </c>
      <c r="B53" s="5" t="s">
        <v>58</v>
      </c>
      <c r="C53" s="3"/>
      <c r="D53" s="3"/>
      <c r="E53" s="8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21" ht="15.75" x14ac:dyDescent="0.25">
      <c r="A54" s="5"/>
      <c r="B54" s="6" t="s">
        <v>50</v>
      </c>
      <c r="C54" s="3"/>
      <c r="D54" s="3"/>
      <c r="E54" s="8">
        <v>0.12720000000000001</v>
      </c>
      <c r="F54" s="8">
        <v>0.1694</v>
      </c>
      <c r="G54" s="8">
        <v>0.14019999999999999</v>
      </c>
      <c r="H54" s="8">
        <v>0.17780000000000001</v>
      </c>
      <c r="I54" s="8">
        <v>0.2046</v>
      </c>
      <c r="J54" s="8">
        <v>0.1951</v>
      </c>
      <c r="K54" s="8">
        <v>0.23899999999999999</v>
      </c>
      <c r="L54" s="8">
        <v>0.2427</v>
      </c>
      <c r="M54" s="8">
        <v>0.2336</v>
      </c>
      <c r="N54" s="8">
        <v>0.25940000000000002</v>
      </c>
      <c r="O54" s="3"/>
    </row>
    <row r="55" spans="1:21" ht="15.75" x14ac:dyDescent="0.25">
      <c r="A55" s="5"/>
      <c r="B55" s="6" t="s">
        <v>51</v>
      </c>
      <c r="C55" s="3"/>
      <c r="D55" s="3"/>
      <c r="E55" s="8">
        <v>2.2100000000000002E-2</v>
      </c>
      <c r="F55" s="8">
        <v>2.8000000000000001E-2</v>
      </c>
      <c r="G55" s="8">
        <v>1.9699999999999999E-2</v>
      </c>
      <c r="H55" s="8">
        <v>1.5599999999999999E-2</v>
      </c>
      <c r="I55" s="8">
        <v>1.72E-2</v>
      </c>
      <c r="J55" s="8">
        <v>2.46E-2</v>
      </c>
      <c r="K55" s="8">
        <v>2.5700000000000001E-2</v>
      </c>
      <c r="L55" s="8">
        <v>4.5699999999999998E-2</v>
      </c>
      <c r="M55" s="8">
        <v>3.7900000000000003E-2</v>
      </c>
      <c r="N55" s="8">
        <v>3.2899999999999999E-2</v>
      </c>
      <c r="O55" s="3"/>
    </row>
    <row r="56" spans="1:21" ht="15.75" x14ac:dyDescent="0.25">
      <c r="A56" s="5"/>
      <c r="B56" s="6" t="s">
        <v>77</v>
      </c>
      <c r="C56" s="8">
        <f t="shared" ref="C56" si="58">SUM(C54:C55)</f>
        <v>0</v>
      </c>
      <c r="D56" s="8">
        <f t="shared" ref="D56" si="59">SUM(D54:D55)</f>
        <v>0</v>
      </c>
      <c r="E56" s="8">
        <f>SUM(E54:E55)</f>
        <v>0.14930000000000002</v>
      </c>
      <c r="F56" s="8">
        <f t="shared" ref="F56" si="60">SUM(F54:F55)</f>
        <v>0.19739999999999999</v>
      </c>
      <c r="G56" s="8">
        <f t="shared" ref="G56" si="61">SUM(G54:G55)</f>
        <v>0.15989999999999999</v>
      </c>
      <c r="H56" s="8">
        <f t="shared" ref="H56" si="62">SUM(H54:H55)</f>
        <v>0.19340000000000002</v>
      </c>
      <c r="I56" s="8">
        <f t="shared" ref="I56" si="63">SUM(I54:I55)</f>
        <v>0.2218</v>
      </c>
      <c r="J56" s="8">
        <f t="shared" ref="J56" si="64">SUM(J54:J55)</f>
        <v>0.21970000000000001</v>
      </c>
      <c r="K56" s="8">
        <f t="shared" ref="K56" si="65">SUM(K54:K55)</f>
        <v>0.26469999999999999</v>
      </c>
      <c r="L56" s="8">
        <f t="shared" ref="L56" si="66">SUM(L54:L55)</f>
        <v>0.28839999999999999</v>
      </c>
      <c r="M56" s="8">
        <f t="shared" ref="M56" si="67">SUM(M54:M55)</f>
        <v>0.27150000000000002</v>
      </c>
      <c r="N56" s="8">
        <f t="shared" ref="N56" si="68">SUM(N54:N55)</f>
        <v>0.2923</v>
      </c>
      <c r="O56" s="10"/>
    </row>
    <row r="57" spans="1:21" ht="15.75" x14ac:dyDescent="0.25">
      <c r="A57" s="5"/>
      <c r="B57" s="6" t="s">
        <v>40</v>
      </c>
      <c r="C57" s="3"/>
      <c r="D57" s="3"/>
      <c r="E57" s="8">
        <v>1</v>
      </c>
      <c r="F57" s="3"/>
      <c r="G57" s="3">
        <v>0.99980000000000002</v>
      </c>
      <c r="H57" s="3"/>
      <c r="I57" s="3"/>
      <c r="J57" s="3"/>
      <c r="K57" s="3"/>
      <c r="L57" s="3"/>
      <c r="M57" s="3"/>
      <c r="N57" s="3"/>
      <c r="O57" s="3"/>
    </row>
    <row r="58" spans="1:21" ht="15.75" x14ac:dyDescent="0.25">
      <c r="A58" s="5"/>
      <c r="B58" t="s">
        <v>47</v>
      </c>
      <c r="C58" s="3"/>
      <c r="D58" s="3"/>
      <c r="E58" s="11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21" ht="15.75" x14ac:dyDescent="0.25">
      <c r="A59" s="5" t="s">
        <v>23</v>
      </c>
      <c r="B59" s="5" t="s">
        <v>60</v>
      </c>
      <c r="C59" s="3"/>
      <c r="D59" s="3"/>
      <c r="E59" s="8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21" ht="15.75" x14ac:dyDescent="0.25">
      <c r="A60" s="5"/>
      <c r="B60" s="6" t="s">
        <v>50</v>
      </c>
      <c r="C60" s="3"/>
      <c r="D60" s="3"/>
      <c r="E60" s="8">
        <v>0.3291</v>
      </c>
      <c r="F60" s="8">
        <v>0.22689999999999999</v>
      </c>
      <c r="G60" s="8">
        <v>0.315</v>
      </c>
      <c r="H60" s="8">
        <v>0.17480000000000001</v>
      </c>
      <c r="I60" s="8">
        <v>0.34849999999999998</v>
      </c>
      <c r="J60" s="8">
        <v>0.4254</v>
      </c>
      <c r="K60" s="8">
        <v>0.50680000000000003</v>
      </c>
      <c r="L60" s="8">
        <v>0.48749999999999999</v>
      </c>
      <c r="M60" s="8">
        <v>0.4647</v>
      </c>
      <c r="N60" s="8">
        <v>0.4294</v>
      </c>
      <c r="O60" s="3"/>
    </row>
    <row r="61" spans="1:21" ht="15.75" x14ac:dyDescent="0.25">
      <c r="A61" s="5"/>
      <c r="B61" s="6" t="s">
        <v>51</v>
      </c>
      <c r="C61" s="3"/>
      <c r="D61" s="3"/>
      <c r="E61" s="8">
        <v>2.8400000000000002E-2</v>
      </c>
      <c r="F61" s="8">
        <v>1.9E-2</v>
      </c>
      <c r="G61" s="8">
        <v>2.7400000000000001E-2</v>
      </c>
      <c r="H61" s="8">
        <v>1.9E-2</v>
      </c>
      <c r="I61" s="8">
        <v>3.0499999999999999E-2</v>
      </c>
      <c r="J61" s="8">
        <v>2.98E-2</v>
      </c>
      <c r="K61" s="8">
        <v>3.5000000000000003E-2</v>
      </c>
      <c r="L61" s="8">
        <v>3.4799999999999998E-2</v>
      </c>
      <c r="M61" s="8">
        <v>3.2800000000000003E-2</v>
      </c>
      <c r="N61" s="8">
        <v>2.7799999999999998E-2</v>
      </c>
      <c r="O61" s="3"/>
    </row>
    <row r="62" spans="1:21" ht="15.75" x14ac:dyDescent="0.25">
      <c r="A62" s="5"/>
      <c r="B62" s="6" t="s">
        <v>77</v>
      </c>
      <c r="C62" s="8">
        <f t="shared" ref="C62" si="69">SUM(C60:C61)</f>
        <v>0</v>
      </c>
      <c r="D62" s="8">
        <f t="shared" ref="D62" si="70">SUM(D60:D61)</f>
        <v>0</v>
      </c>
      <c r="E62" s="8">
        <f>SUM(E60:E61)</f>
        <v>0.35749999999999998</v>
      </c>
      <c r="F62" s="8">
        <f t="shared" ref="F62" si="71">SUM(F60:F61)</f>
        <v>0.24589999999999998</v>
      </c>
      <c r="G62" s="8">
        <f t="shared" ref="G62" si="72">SUM(G60:G61)</f>
        <v>0.34239999999999998</v>
      </c>
      <c r="H62" s="8">
        <f t="shared" ref="H62" si="73">SUM(H60:H61)</f>
        <v>0.1938</v>
      </c>
      <c r="I62" s="8">
        <f t="shared" ref="I62" si="74">SUM(I60:I61)</f>
        <v>0.379</v>
      </c>
      <c r="J62" s="8">
        <f t="shared" ref="J62" si="75">SUM(J60:J61)</f>
        <v>0.45519999999999999</v>
      </c>
      <c r="K62" s="8">
        <f t="shared" ref="K62" si="76">SUM(K60:K61)</f>
        <v>0.54180000000000006</v>
      </c>
      <c r="L62" s="8">
        <f t="shared" ref="L62" si="77">SUM(L60:L61)</f>
        <v>0.52229999999999999</v>
      </c>
      <c r="M62" s="8">
        <f t="shared" ref="M62" si="78">SUM(M60:M61)</f>
        <v>0.4975</v>
      </c>
      <c r="N62" s="8">
        <f t="shared" ref="N62" si="79">SUM(N60:N61)</f>
        <v>0.4572</v>
      </c>
      <c r="O62" s="10"/>
    </row>
    <row r="63" spans="1:21" ht="15.75" x14ac:dyDescent="0.25">
      <c r="A63" s="5"/>
      <c r="B63" s="6" t="s">
        <v>40</v>
      </c>
      <c r="C63" s="3"/>
      <c r="D63" s="3"/>
      <c r="E63" s="8">
        <v>1</v>
      </c>
      <c r="F63" s="3"/>
      <c r="G63" s="3">
        <v>1</v>
      </c>
      <c r="H63" s="3"/>
      <c r="I63" s="3"/>
      <c r="J63" s="3"/>
      <c r="K63" s="3"/>
      <c r="L63" s="3"/>
      <c r="M63" s="3"/>
      <c r="N63" s="3"/>
      <c r="O63" s="3"/>
      <c r="T63" s="1"/>
      <c r="U63" s="1"/>
    </row>
    <row r="64" spans="1:21" ht="15.75" x14ac:dyDescent="0.25">
      <c r="A64" s="5"/>
      <c r="B64" t="s">
        <v>47</v>
      </c>
      <c r="C64" s="3"/>
      <c r="D64" s="3"/>
      <c r="E64" s="11"/>
      <c r="F64" s="3"/>
      <c r="G64" s="3"/>
      <c r="H64" s="3"/>
      <c r="I64" s="3"/>
      <c r="J64" s="3"/>
      <c r="K64" s="3"/>
      <c r="L64" s="3"/>
      <c r="M64" s="3"/>
      <c r="N64" s="3"/>
      <c r="O64" s="3"/>
      <c r="T64" s="1"/>
      <c r="U64" s="1"/>
    </row>
    <row r="65" spans="1:22" ht="15.75" x14ac:dyDescent="0.25">
      <c r="A65" s="5" t="s">
        <v>24</v>
      </c>
      <c r="B65" s="5" t="s">
        <v>61</v>
      </c>
      <c r="C65" s="3"/>
      <c r="D65" s="3"/>
      <c r="E65" s="8"/>
      <c r="F65" s="3"/>
      <c r="G65" s="3"/>
      <c r="H65" s="3"/>
      <c r="I65" s="3"/>
      <c r="J65" s="3"/>
      <c r="K65" s="3"/>
      <c r="L65" s="3"/>
      <c r="M65" s="3"/>
      <c r="N65" s="3"/>
      <c r="O65" s="3"/>
      <c r="T65" s="1"/>
      <c r="U65" s="1"/>
    </row>
    <row r="66" spans="1:22" ht="15.75" x14ac:dyDescent="0.25">
      <c r="A66" s="5"/>
      <c r="B66" s="6" t="s">
        <v>50</v>
      </c>
      <c r="C66" s="3"/>
      <c r="D66" s="3"/>
      <c r="E66" s="8">
        <v>0.2208</v>
      </c>
      <c r="F66" s="8">
        <v>0.24829999999999999</v>
      </c>
      <c r="G66" s="8">
        <v>0.23089999999999999</v>
      </c>
      <c r="H66" s="8">
        <v>0.20469999999999999</v>
      </c>
      <c r="I66" s="8">
        <v>0.33579999999999999</v>
      </c>
      <c r="J66" s="8">
        <v>0.25950000000000001</v>
      </c>
      <c r="K66" s="8">
        <v>0.31619999999999998</v>
      </c>
      <c r="L66" s="8">
        <v>0.34100000000000003</v>
      </c>
      <c r="M66" s="8">
        <v>0.23980000000000001</v>
      </c>
      <c r="N66" s="8">
        <v>0.30059999999999998</v>
      </c>
      <c r="O66" s="3"/>
      <c r="T66" s="1"/>
      <c r="U66" s="1"/>
    </row>
    <row r="67" spans="1:22" ht="15.75" x14ac:dyDescent="0.25">
      <c r="A67" s="5"/>
      <c r="B67" s="6" t="s">
        <v>51</v>
      </c>
      <c r="C67" s="3"/>
      <c r="D67" s="3"/>
      <c r="E67" s="8">
        <v>2.69E-2</v>
      </c>
      <c r="F67" s="8">
        <v>2.7400000000000001E-2</v>
      </c>
      <c r="G67" s="8">
        <v>2.69E-2</v>
      </c>
      <c r="H67" s="8">
        <v>2.7400000000000001E-2</v>
      </c>
      <c r="I67" s="8">
        <v>3.8300000000000001E-2</v>
      </c>
      <c r="J67" s="8">
        <v>2.3699999999999999E-2</v>
      </c>
      <c r="K67" s="8">
        <v>3.27E-2</v>
      </c>
      <c r="L67" s="8">
        <v>3.6700000000000003E-2</v>
      </c>
      <c r="M67" s="8">
        <v>2.3699999999999999E-2</v>
      </c>
      <c r="N67" s="8">
        <v>3.44E-2</v>
      </c>
      <c r="O67" s="3"/>
      <c r="T67" s="1"/>
      <c r="U67" s="1"/>
    </row>
    <row r="68" spans="1:22" ht="15.75" x14ac:dyDescent="0.25">
      <c r="A68" s="5"/>
      <c r="B68" s="6" t="s">
        <v>77</v>
      </c>
      <c r="C68" s="8">
        <f t="shared" ref="C68" si="80">SUM(C66:C67)</f>
        <v>0</v>
      </c>
      <c r="D68" s="8">
        <f t="shared" ref="D68" si="81">SUM(D66:D67)</f>
        <v>0</v>
      </c>
      <c r="E68" s="8">
        <f>SUM(E66:E67)</f>
        <v>0.2477</v>
      </c>
      <c r="F68" s="8">
        <f t="shared" ref="F68" si="82">SUM(F66:F67)</f>
        <v>0.2757</v>
      </c>
      <c r="G68" s="8">
        <f t="shared" ref="G68" si="83">SUM(G66:G67)</f>
        <v>0.25779999999999997</v>
      </c>
      <c r="H68" s="8">
        <f t="shared" ref="H68" si="84">SUM(H66:H67)</f>
        <v>0.2321</v>
      </c>
      <c r="I68" s="8">
        <f t="shared" ref="I68" si="85">SUM(I66:I67)</f>
        <v>0.37409999999999999</v>
      </c>
      <c r="J68" s="8">
        <f t="shared" ref="J68" si="86">SUM(J66:J67)</f>
        <v>0.28320000000000001</v>
      </c>
      <c r="K68" s="8">
        <f t="shared" ref="K68" si="87">SUM(K66:K67)</f>
        <v>0.34889999999999999</v>
      </c>
      <c r="L68" s="8">
        <f t="shared" ref="L68" si="88">SUM(L66:L67)</f>
        <v>0.37770000000000004</v>
      </c>
      <c r="M68" s="8">
        <f t="shared" ref="M68" si="89">SUM(M66:M67)</f>
        <v>0.26350000000000001</v>
      </c>
      <c r="N68" s="8">
        <f t="shared" ref="N68" si="90">SUM(N66:N67)</f>
        <v>0.33499999999999996</v>
      </c>
      <c r="O68" s="10"/>
      <c r="T68" s="1"/>
      <c r="U68" s="1"/>
    </row>
    <row r="69" spans="1:22" ht="15.75" x14ac:dyDescent="0.25">
      <c r="A69" s="5"/>
      <c r="B69" s="6" t="s">
        <v>40</v>
      </c>
      <c r="C69" s="3"/>
      <c r="D69" s="3"/>
      <c r="E69" s="8">
        <v>1</v>
      </c>
      <c r="F69" s="3"/>
      <c r="G69" s="3">
        <v>0.99990000000000001</v>
      </c>
      <c r="H69" s="3"/>
      <c r="I69" s="3"/>
      <c r="J69" s="3"/>
      <c r="K69" s="3"/>
      <c r="L69" s="3"/>
      <c r="M69" s="3"/>
      <c r="N69" s="3"/>
      <c r="O69" s="3"/>
      <c r="T69" s="1"/>
      <c r="U69" s="1"/>
    </row>
    <row r="70" spans="1:22" ht="15.75" x14ac:dyDescent="0.25">
      <c r="A70" s="5"/>
      <c r="B70" t="s">
        <v>47</v>
      </c>
      <c r="C70" s="3"/>
      <c r="D70" s="3"/>
      <c r="E70" s="11"/>
      <c r="F70" s="3"/>
      <c r="G70" s="3"/>
      <c r="H70" s="3"/>
      <c r="I70" s="3"/>
      <c r="J70" s="3"/>
      <c r="K70" s="3"/>
      <c r="L70" s="3"/>
      <c r="M70" s="3"/>
      <c r="N70" s="3"/>
      <c r="O70" s="3"/>
      <c r="T70" s="1"/>
      <c r="U70" s="1"/>
    </row>
    <row r="71" spans="1:22" ht="15.75" x14ac:dyDescent="0.25">
      <c r="A71" s="5" t="s">
        <v>25</v>
      </c>
      <c r="B71" s="5" t="s">
        <v>62</v>
      </c>
      <c r="C71" s="3"/>
      <c r="D71" s="3"/>
      <c r="E71" s="8"/>
      <c r="F71" s="3"/>
      <c r="G71" s="3"/>
      <c r="H71" s="3"/>
      <c r="I71" s="3"/>
      <c r="J71" s="3"/>
      <c r="K71" s="3"/>
      <c r="L71" s="3"/>
      <c r="M71" s="3"/>
      <c r="N71" s="3"/>
      <c r="O71" s="3"/>
      <c r="T71" s="1"/>
      <c r="U71" s="1"/>
    </row>
    <row r="72" spans="1:22" ht="15.75" x14ac:dyDescent="0.25">
      <c r="A72" s="5"/>
      <c r="B72" s="6" t="s">
        <v>50</v>
      </c>
      <c r="C72" s="3"/>
      <c r="D72" s="3"/>
      <c r="E72" s="8">
        <v>4.7399999999999998E-2</v>
      </c>
      <c r="F72" s="8">
        <v>5.2499999999999998E-2</v>
      </c>
      <c r="G72" s="8">
        <v>4.3700000000000003E-2</v>
      </c>
      <c r="H72" s="8">
        <v>3.15E-2</v>
      </c>
      <c r="I72" s="8">
        <v>7.7700000000000005E-2</v>
      </c>
      <c r="J72" s="8">
        <v>8.2299999999999998E-2</v>
      </c>
      <c r="K72" s="8">
        <v>4.6800000000000001E-2</v>
      </c>
      <c r="L72" s="8">
        <v>8.48E-2</v>
      </c>
      <c r="M72" s="8">
        <v>7.2499999999999995E-2</v>
      </c>
      <c r="N72" s="8">
        <v>0.1077</v>
      </c>
      <c r="O72" s="3"/>
      <c r="T72" s="1"/>
      <c r="U72" s="1"/>
    </row>
    <row r="73" spans="1:22" ht="15.75" x14ac:dyDescent="0.25">
      <c r="A73" s="5"/>
      <c r="B73" s="6" t="s">
        <v>51</v>
      </c>
      <c r="C73" s="3"/>
      <c r="D73" s="3"/>
      <c r="E73" s="3">
        <v>0.01</v>
      </c>
      <c r="F73" s="8">
        <v>5.7000000000000002E-3</v>
      </c>
      <c r="G73" s="8">
        <v>4.4999999999999997E-3</v>
      </c>
      <c r="H73" s="8">
        <v>3.5999999999999999E-3</v>
      </c>
      <c r="I73" s="8">
        <v>7.1000000000000004E-3</v>
      </c>
      <c r="J73" s="8">
        <v>5.7999999999999996E-3</v>
      </c>
      <c r="K73" s="8">
        <v>4.1000000000000003E-3</v>
      </c>
      <c r="L73" s="8">
        <v>6.7999999999999996E-3</v>
      </c>
      <c r="M73" s="8">
        <v>9.4999999999999998E-3</v>
      </c>
      <c r="N73" s="8">
        <v>7.6E-3</v>
      </c>
      <c r="O73" s="3"/>
      <c r="T73" s="1"/>
      <c r="U73" s="1"/>
    </row>
    <row r="74" spans="1:22" ht="15.75" x14ac:dyDescent="0.25">
      <c r="A74" s="5"/>
      <c r="B74" s="6" t="s">
        <v>77</v>
      </c>
      <c r="C74" s="8">
        <f t="shared" ref="C74" si="91">SUM(C72:C73)</f>
        <v>0</v>
      </c>
      <c r="D74" s="8">
        <f t="shared" ref="D74" si="92">SUM(D72:D73)</f>
        <v>0</v>
      </c>
      <c r="E74" s="8">
        <f>SUM(E72:E73)</f>
        <v>5.74E-2</v>
      </c>
      <c r="F74" s="8">
        <f t="shared" ref="F74" si="93">SUM(F72:F73)</f>
        <v>5.8200000000000002E-2</v>
      </c>
      <c r="G74" s="8">
        <f t="shared" ref="G74" si="94">SUM(G72:G73)</f>
        <v>4.82E-2</v>
      </c>
      <c r="H74" s="8">
        <f t="shared" ref="H74" si="95">SUM(H72:H73)</f>
        <v>3.5099999999999999E-2</v>
      </c>
      <c r="I74" s="8">
        <f t="shared" ref="I74" si="96">SUM(I72:I73)</f>
        <v>8.48E-2</v>
      </c>
      <c r="J74" s="8">
        <f t="shared" ref="J74" si="97">SUM(J72:J73)</f>
        <v>8.8099999999999998E-2</v>
      </c>
      <c r="K74" s="8">
        <f t="shared" ref="K74" si="98">SUM(K72:K73)</f>
        <v>5.0900000000000001E-2</v>
      </c>
      <c r="L74" s="8">
        <f t="shared" ref="L74" si="99">SUM(L72:L73)</f>
        <v>9.1600000000000001E-2</v>
      </c>
      <c r="M74" s="8">
        <f t="shared" ref="M74" si="100">SUM(M72:M73)</f>
        <v>8.199999999999999E-2</v>
      </c>
      <c r="N74" s="8">
        <f t="shared" ref="N74" si="101">SUM(N72:N73)</f>
        <v>0.1153</v>
      </c>
      <c r="O74" s="10"/>
      <c r="T74" s="1"/>
      <c r="U74" s="1"/>
    </row>
    <row r="75" spans="1:22" ht="15.75" x14ac:dyDescent="0.25">
      <c r="A75" s="5"/>
      <c r="B75" s="6" t="s">
        <v>40</v>
      </c>
      <c r="C75" s="3"/>
      <c r="D75" s="3"/>
      <c r="E75" s="8">
        <v>0.99939999999999996</v>
      </c>
      <c r="F75" s="9"/>
      <c r="G75" s="3"/>
      <c r="H75" s="3"/>
      <c r="I75" s="3"/>
      <c r="J75" s="3"/>
      <c r="K75" s="3"/>
      <c r="L75" s="3"/>
      <c r="M75" s="3"/>
      <c r="N75" s="3"/>
      <c r="O75" s="3"/>
      <c r="T75" s="1"/>
      <c r="U75" s="1"/>
      <c r="V75" s="1"/>
    </row>
    <row r="76" spans="1:22" ht="15.75" x14ac:dyDescent="0.25">
      <c r="A76" s="5"/>
      <c r="B76" t="s">
        <v>47</v>
      </c>
      <c r="C76" s="3"/>
      <c r="D76" s="3"/>
      <c r="E76" s="11">
        <v>1</v>
      </c>
      <c r="F76" s="3"/>
      <c r="G76" s="3"/>
      <c r="H76" s="3"/>
      <c r="I76" s="3"/>
      <c r="J76" s="3"/>
      <c r="K76" s="3"/>
      <c r="L76" s="3"/>
      <c r="M76" s="3"/>
      <c r="N76" s="3"/>
      <c r="O76" s="3"/>
      <c r="T76" s="1"/>
      <c r="U76" s="1"/>
      <c r="V76" s="1"/>
    </row>
    <row r="77" spans="1:22" ht="15.75" x14ac:dyDescent="0.25">
      <c r="A77" s="5" t="s">
        <v>26</v>
      </c>
      <c r="B77" s="5" t="s">
        <v>63</v>
      </c>
      <c r="C77" s="3"/>
      <c r="D77" s="3"/>
      <c r="E77" s="8"/>
      <c r="F77" s="3"/>
      <c r="G77" s="3"/>
      <c r="H77" s="3"/>
      <c r="I77" s="3"/>
      <c r="J77" s="3"/>
      <c r="K77" s="3"/>
      <c r="L77" s="3"/>
      <c r="M77" s="3"/>
      <c r="N77" s="3"/>
      <c r="O77" s="3"/>
      <c r="T77" s="1"/>
      <c r="U77" s="1"/>
      <c r="V77" s="1"/>
    </row>
    <row r="78" spans="1:22" ht="15.75" x14ac:dyDescent="0.25">
      <c r="A78" s="5"/>
      <c r="B78" s="6" t="s">
        <v>50</v>
      </c>
      <c r="C78" s="3"/>
      <c r="D78" s="3"/>
      <c r="E78" s="8">
        <v>0.37719999999999998</v>
      </c>
      <c r="F78" s="8">
        <v>0.34810000000000002</v>
      </c>
      <c r="G78" s="8">
        <v>0.35210000000000002</v>
      </c>
      <c r="H78" s="8">
        <v>0.4597</v>
      </c>
      <c r="I78" s="8">
        <v>0.67269999999999996</v>
      </c>
      <c r="J78" s="8">
        <v>0.73329999999999995</v>
      </c>
      <c r="K78" s="8">
        <v>0.61460000000000004</v>
      </c>
      <c r="L78" s="8">
        <v>0.499</v>
      </c>
      <c r="M78" s="8">
        <v>0.48959999999999998</v>
      </c>
      <c r="N78" s="8">
        <v>0.68869999999999998</v>
      </c>
      <c r="O78" s="3"/>
    </row>
    <row r="79" spans="1:22" ht="15.75" x14ac:dyDescent="0.25">
      <c r="A79" s="5"/>
      <c r="B79" s="6" t="s">
        <v>51</v>
      </c>
      <c r="C79" s="3"/>
      <c r="D79" s="3"/>
      <c r="E79" s="8">
        <v>3.5299999999999998E-2</v>
      </c>
      <c r="F79" s="8">
        <v>3.5499999999999997E-2</v>
      </c>
      <c r="G79" s="8">
        <v>3.1600000000000003E-2</v>
      </c>
      <c r="H79" s="8">
        <v>4.3799999999999999E-2</v>
      </c>
      <c r="I79" s="8">
        <v>5.7799999999999997E-2</v>
      </c>
      <c r="J79" s="8">
        <v>5.3699999999999998E-2</v>
      </c>
      <c r="K79" s="8">
        <v>4.7399999999999998E-2</v>
      </c>
      <c r="L79" s="8">
        <v>4.2599999999999999E-2</v>
      </c>
      <c r="M79" s="8">
        <v>3.73E-2</v>
      </c>
      <c r="N79" s="8">
        <v>5.28E-2</v>
      </c>
      <c r="O79" s="3"/>
    </row>
    <row r="80" spans="1:22" ht="15.75" x14ac:dyDescent="0.25">
      <c r="A80" s="5"/>
      <c r="B80" s="6" t="s">
        <v>77</v>
      </c>
      <c r="C80" s="8">
        <f t="shared" ref="C80" si="102">SUM(C78:C79)</f>
        <v>0</v>
      </c>
      <c r="D80" s="8">
        <f t="shared" ref="D80" si="103">SUM(D78:D79)</f>
        <v>0</v>
      </c>
      <c r="E80" s="8">
        <f>SUM(E78:E79)</f>
        <v>0.41249999999999998</v>
      </c>
      <c r="F80" s="8">
        <f t="shared" ref="F80" si="104">SUM(F78:F79)</f>
        <v>0.3836</v>
      </c>
      <c r="G80" s="8">
        <f t="shared" ref="G80" si="105">SUM(G78:G79)</f>
        <v>0.38370000000000004</v>
      </c>
      <c r="H80" s="8">
        <f t="shared" ref="H80" si="106">SUM(H78:H79)</f>
        <v>0.50349999999999995</v>
      </c>
      <c r="I80" s="8">
        <f t="shared" ref="I80" si="107">SUM(I78:I79)</f>
        <v>0.73049999999999993</v>
      </c>
      <c r="J80" s="8">
        <f t="shared" ref="J80" si="108">SUM(J78:J79)</f>
        <v>0.78699999999999992</v>
      </c>
      <c r="K80" s="8">
        <f t="shared" ref="K80" si="109">SUM(K78:K79)</f>
        <v>0.66200000000000003</v>
      </c>
      <c r="L80" s="8">
        <f t="shared" ref="L80" si="110">SUM(L78:L79)</f>
        <v>0.54159999999999997</v>
      </c>
      <c r="M80" s="8">
        <f t="shared" ref="M80" si="111">SUM(M78:M79)</f>
        <v>0.52689999999999992</v>
      </c>
      <c r="N80" s="8">
        <f t="shared" ref="N80" si="112">SUM(N78:N79)</f>
        <v>0.74149999999999994</v>
      </c>
      <c r="O80" s="10"/>
    </row>
    <row r="81" spans="1:15" ht="15.75" x14ac:dyDescent="0.25">
      <c r="A81" s="5"/>
      <c r="B81" s="6" t="s">
        <v>40</v>
      </c>
      <c r="C81" s="3"/>
      <c r="D81" s="3"/>
      <c r="E81" s="8">
        <v>0.95679999999999998</v>
      </c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5.75" x14ac:dyDescent="0.25">
      <c r="A82" s="5"/>
      <c r="B82" t="s">
        <v>47</v>
      </c>
      <c r="C82" s="3"/>
      <c r="D82" s="3"/>
      <c r="E82" s="11">
        <v>6</v>
      </c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5.75" x14ac:dyDescent="0.25">
      <c r="A83" s="5" t="s">
        <v>27</v>
      </c>
      <c r="B83" s="5" t="s">
        <v>64</v>
      </c>
      <c r="C83" s="3"/>
      <c r="D83" s="3"/>
      <c r="E83" s="8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5.75" x14ac:dyDescent="0.25">
      <c r="A84" s="5"/>
      <c r="B84" s="6" t="s">
        <v>50</v>
      </c>
      <c r="C84" s="3"/>
      <c r="D84" s="3"/>
      <c r="E84" s="8">
        <v>0.14119999999999999</v>
      </c>
      <c r="F84" s="8">
        <v>0.1804</v>
      </c>
      <c r="G84" s="8">
        <v>0.18179999999999999</v>
      </c>
      <c r="H84" s="8">
        <v>0.18290000000000001</v>
      </c>
      <c r="I84" s="8">
        <v>7.1999999999999995E-2</v>
      </c>
      <c r="J84" s="8">
        <v>7.3899999999999993E-2</v>
      </c>
      <c r="K84" s="8">
        <v>0.12239999999999999</v>
      </c>
      <c r="L84" s="8">
        <v>0.1726</v>
      </c>
      <c r="M84" s="8">
        <v>0.1221</v>
      </c>
      <c r="N84" s="8">
        <v>0.13009999999999999</v>
      </c>
      <c r="O84" s="3"/>
    </row>
    <row r="85" spans="1:15" ht="15.75" x14ac:dyDescent="0.25">
      <c r="A85" s="5"/>
      <c r="B85" s="6" t="s">
        <v>51</v>
      </c>
      <c r="C85" s="3"/>
      <c r="D85" s="3"/>
      <c r="E85" s="8">
        <v>2.2100000000000002E-2</v>
      </c>
      <c r="F85" s="8">
        <v>2.3199999999999998E-2</v>
      </c>
      <c r="G85" s="8">
        <v>2.5999999999999999E-2</v>
      </c>
      <c r="H85" s="8">
        <v>2.9100000000000001E-2</v>
      </c>
      <c r="I85" s="8">
        <v>1.03E-2</v>
      </c>
      <c r="J85" s="8">
        <v>1.4200000000000001E-2</v>
      </c>
      <c r="K85" s="8">
        <v>1.43E-2</v>
      </c>
      <c r="L85" s="8">
        <v>1.61E-2</v>
      </c>
      <c r="M85" s="8">
        <v>1.18E-2</v>
      </c>
      <c r="N85" s="8">
        <v>3.8800000000000001E-2</v>
      </c>
      <c r="O85" s="3"/>
    </row>
    <row r="86" spans="1:15" ht="15.75" x14ac:dyDescent="0.25">
      <c r="A86" s="5"/>
      <c r="B86" s="6" t="s">
        <v>77</v>
      </c>
      <c r="C86" s="8">
        <f t="shared" ref="C86" si="113">SUM(C84:C85)</f>
        <v>0</v>
      </c>
      <c r="D86" s="8">
        <f t="shared" ref="D86" si="114">SUM(D84:D85)</f>
        <v>0</v>
      </c>
      <c r="E86" s="8">
        <f>SUM(E84:E85)</f>
        <v>0.1633</v>
      </c>
      <c r="F86" s="8">
        <f t="shared" ref="F86" si="115">SUM(F84:F85)</f>
        <v>0.2036</v>
      </c>
      <c r="G86" s="8">
        <f t="shared" ref="G86" si="116">SUM(G84:G85)</f>
        <v>0.20779999999999998</v>
      </c>
      <c r="H86" s="8">
        <f t="shared" ref="H86" si="117">SUM(H84:H85)</f>
        <v>0.21200000000000002</v>
      </c>
      <c r="I86" s="8">
        <f t="shared" ref="I86" si="118">SUM(I84:I85)</f>
        <v>8.2299999999999998E-2</v>
      </c>
      <c r="J86" s="8">
        <f t="shared" ref="J86" si="119">SUM(J84:J85)</f>
        <v>8.8099999999999998E-2</v>
      </c>
      <c r="K86" s="8">
        <f t="shared" ref="K86" si="120">SUM(K84:K85)</f>
        <v>0.13669999999999999</v>
      </c>
      <c r="L86" s="8">
        <f t="shared" ref="L86" si="121">SUM(L84:L85)</f>
        <v>0.18870000000000001</v>
      </c>
      <c r="M86" s="8">
        <f t="shared" ref="M86" si="122">SUM(M84:M85)</f>
        <v>0.13389999999999999</v>
      </c>
      <c r="N86" s="8">
        <f t="shared" ref="N86" si="123">SUM(N84:N85)</f>
        <v>0.16889999999999999</v>
      </c>
      <c r="O86" s="10"/>
    </row>
    <row r="87" spans="1:15" ht="15.75" x14ac:dyDescent="0.25">
      <c r="A87" s="5"/>
      <c r="B87" s="6" t="s">
        <v>40</v>
      </c>
      <c r="C87" s="3"/>
      <c r="D87" s="3"/>
      <c r="E87" s="8">
        <v>1</v>
      </c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5.75" x14ac:dyDescent="0.25">
      <c r="A88" s="5"/>
      <c r="B88" t="s">
        <v>47</v>
      </c>
      <c r="C88" s="3"/>
      <c r="D88" s="3"/>
      <c r="E88" s="11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5.75" x14ac:dyDescent="0.25">
      <c r="A89" s="5" t="s">
        <v>28</v>
      </c>
      <c r="B89" s="5" t="s">
        <v>65</v>
      </c>
      <c r="C89" s="3"/>
      <c r="D89" s="3"/>
      <c r="E89" s="8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5.75" x14ac:dyDescent="0.25">
      <c r="A90" s="5"/>
      <c r="B90" s="6" t="s">
        <v>50</v>
      </c>
      <c r="C90" s="3"/>
      <c r="D90" s="3"/>
      <c r="E90" s="8">
        <v>5.4600000000000003E-2</v>
      </c>
      <c r="F90" s="8">
        <v>4.07E-2</v>
      </c>
      <c r="G90" s="8">
        <v>4.3999999999999997E-2</v>
      </c>
      <c r="H90" s="8">
        <v>5.8400000000000001E-2</v>
      </c>
      <c r="I90" s="8">
        <v>6.3E-2</v>
      </c>
      <c r="J90" s="8">
        <v>0.10290000000000001</v>
      </c>
      <c r="K90" s="8">
        <v>9.6699999999999994E-2</v>
      </c>
      <c r="L90" s="8">
        <v>0.1014</v>
      </c>
      <c r="M90" s="8">
        <v>8.1000000000000003E-2</v>
      </c>
      <c r="N90" s="8">
        <v>0.1072</v>
      </c>
      <c r="O90" s="3"/>
    </row>
    <row r="91" spans="1:15" ht="15.75" x14ac:dyDescent="0.25">
      <c r="A91" s="5"/>
      <c r="B91" s="6" t="s">
        <v>51</v>
      </c>
      <c r="C91" s="3"/>
      <c r="D91" s="3"/>
      <c r="E91" s="8">
        <v>6.8999999999999999E-3</v>
      </c>
      <c r="F91" s="8">
        <v>5.0000000000000001E-3</v>
      </c>
      <c r="G91" s="8">
        <v>1.5599999999999999E-2</v>
      </c>
      <c r="H91" s="8">
        <v>6.7000000000000002E-3</v>
      </c>
      <c r="I91" s="8">
        <v>7.6E-3</v>
      </c>
      <c r="J91" s="8">
        <v>1.44E-2</v>
      </c>
      <c r="K91" s="8">
        <v>1.04E-2</v>
      </c>
      <c r="L91" s="8">
        <v>1.52E-2</v>
      </c>
      <c r="M91" s="8">
        <v>7.4999999999999997E-3</v>
      </c>
      <c r="N91" s="8">
        <v>1.84E-2</v>
      </c>
      <c r="O91" s="3"/>
    </row>
    <row r="92" spans="1:15" ht="15.75" x14ac:dyDescent="0.25">
      <c r="A92" s="5"/>
      <c r="B92" s="6" t="s">
        <v>77</v>
      </c>
      <c r="C92" s="8">
        <f t="shared" ref="C92" si="124">SUM(C90:C91)</f>
        <v>0</v>
      </c>
      <c r="D92" s="8">
        <f t="shared" ref="D92" si="125">SUM(D90:D91)</f>
        <v>0</v>
      </c>
      <c r="E92" s="8">
        <f>SUM(E90:E91)</f>
        <v>6.1499999999999999E-2</v>
      </c>
      <c r="F92" s="8">
        <f t="shared" ref="F92" si="126">SUM(F90:F91)</f>
        <v>4.5699999999999998E-2</v>
      </c>
      <c r="G92" s="8">
        <f t="shared" ref="G92" si="127">SUM(G90:G91)</f>
        <v>5.96E-2</v>
      </c>
      <c r="H92" s="8">
        <f t="shared" ref="H92" si="128">SUM(H90:H91)</f>
        <v>6.5100000000000005E-2</v>
      </c>
      <c r="I92" s="8">
        <f t="shared" ref="I92" si="129">SUM(I90:I91)</f>
        <v>7.0599999999999996E-2</v>
      </c>
      <c r="J92" s="8">
        <f t="shared" ref="J92" si="130">SUM(J90:J91)</f>
        <v>0.1173</v>
      </c>
      <c r="K92" s="8">
        <f t="shared" ref="K92" si="131">SUM(K90:K91)</f>
        <v>0.1071</v>
      </c>
      <c r="L92" s="8">
        <f t="shared" ref="L92" si="132">SUM(L90:L91)</f>
        <v>0.11660000000000001</v>
      </c>
      <c r="M92" s="8">
        <f t="shared" ref="M92" si="133">SUM(M90:M91)</f>
        <v>8.8499999999999995E-2</v>
      </c>
      <c r="N92" s="8">
        <f t="shared" ref="N92" si="134">SUM(N90:N91)</f>
        <v>0.12559999999999999</v>
      </c>
      <c r="O92" s="10"/>
    </row>
    <row r="93" spans="1:15" ht="15.75" x14ac:dyDescent="0.25">
      <c r="A93" s="5"/>
      <c r="B93" s="6" t="s">
        <v>40</v>
      </c>
      <c r="C93" s="3"/>
      <c r="D93" s="3"/>
      <c r="E93" s="8">
        <v>1</v>
      </c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ht="15.75" x14ac:dyDescent="0.25">
      <c r="A94" s="5"/>
      <c r="B94" t="s">
        <v>47</v>
      </c>
      <c r="C94" s="3"/>
      <c r="D94" s="3"/>
      <c r="E94" s="11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1:15" ht="15.75" x14ac:dyDescent="0.25">
      <c r="A95" s="5" t="s">
        <v>89</v>
      </c>
      <c r="B95" s="5" t="s">
        <v>66</v>
      </c>
      <c r="C95" s="3"/>
      <c r="D95" s="3"/>
      <c r="E95" s="8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1:15" ht="15.75" x14ac:dyDescent="0.25">
      <c r="A96" s="5"/>
      <c r="B96" s="6" t="s">
        <v>50</v>
      </c>
      <c r="C96" s="3"/>
      <c r="D96" s="3"/>
      <c r="E96" s="8">
        <v>0.3281</v>
      </c>
      <c r="F96" s="8">
        <v>0.26229999999999998</v>
      </c>
      <c r="G96" s="8">
        <v>0.27450000000000002</v>
      </c>
      <c r="H96" s="8">
        <v>0.2235</v>
      </c>
      <c r="I96" s="8">
        <v>0.26800000000000002</v>
      </c>
      <c r="J96" s="8">
        <v>0.25519999999999998</v>
      </c>
      <c r="K96" s="8">
        <v>0.3362</v>
      </c>
      <c r="L96" s="8">
        <v>0.3523</v>
      </c>
      <c r="M96" s="8">
        <v>0.255</v>
      </c>
      <c r="N96" s="8">
        <v>0.2676</v>
      </c>
      <c r="O96" s="8"/>
    </row>
    <row r="97" spans="1:15" ht="15.75" x14ac:dyDescent="0.25">
      <c r="A97" s="5"/>
      <c r="B97" s="6" t="s">
        <v>51</v>
      </c>
      <c r="C97" s="3"/>
      <c r="D97" s="3"/>
      <c r="E97" s="8">
        <v>4.07E-2</v>
      </c>
      <c r="F97" s="8">
        <v>3.2399999999999998E-2</v>
      </c>
      <c r="G97" s="8">
        <v>2.58E-2</v>
      </c>
      <c r="H97" s="8">
        <v>2.6100000000000002E-2</v>
      </c>
      <c r="I97" s="8">
        <v>2.7199999999999998E-2</v>
      </c>
      <c r="J97" s="8">
        <v>7.1800000000000003E-2</v>
      </c>
      <c r="K97" s="8">
        <v>6.0900000000000003E-2</v>
      </c>
      <c r="L97" s="8">
        <v>5.8400000000000001E-2</v>
      </c>
      <c r="M97" s="8">
        <v>2.6700000000000002E-2</v>
      </c>
      <c r="N97" s="8">
        <v>2.41E-2</v>
      </c>
      <c r="O97" s="8"/>
    </row>
    <row r="98" spans="1:15" ht="15.75" x14ac:dyDescent="0.25">
      <c r="A98" s="5"/>
      <c r="B98" s="6" t="s">
        <v>77</v>
      </c>
      <c r="C98" s="8">
        <f t="shared" ref="C98" si="135">SUM(C96:C97)</f>
        <v>0</v>
      </c>
      <c r="D98" s="8">
        <f t="shared" ref="D98" si="136">SUM(D96:D97)</f>
        <v>0</v>
      </c>
      <c r="E98" s="8">
        <f>SUM(E96:E97)</f>
        <v>0.36880000000000002</v>
      </c>
      <c r="F98" s="8">
        <f t="shared" ref="F98" si="137">SUM(F96:F97)</f>
        <v>0.29469999999999996</v>
      </c>
      <c r="G98" s="8">
        <f t="shared" ref="G98" si="138">SUM(G96:G97)</f>
        <v>0.30030000000000001</v>
      </c>
      <c r="H98" s="8">
        <f t="shared" ref="H98" si="139">SUM(H96:H97)</f>
        <v>0.24960000000000002</v>
      </c>
      <c r="I98" s="8">
        <f t="shared" ref="I98" si="140">SUM(I96:I97)</f>
        <v>0.29520000000000002</v>
      </c>
      <c r="J98" s="8">
        <f t="shared" ref="J98" si="141">SUM(J96:J97)</f>
        <v>0.32699999999999996</v>
      </c>
      <c r="K98" s="8">
        <f t="shared" ref="K98" si="142">SUM(K96:K97)</f>
        <v>0.39710000000000001</v>
      </c>
      <c r="L98" s="8">
        <f t="shared" ref="L98" si="143">SUM(L96:L97)</f>
        <v>0.41070000000000001</v>
      </c>
      <c r="M98" s="8">
        <f t="shared" ref="M98" si="144">SUM(M96:M97)</f>
        <v>0.28170000000000001</v>
      </c>
      <c r="N98" s="8">
        <f t="shared" ref="N98" si="145">SUM(N96:N97)</f>
        <v>0.29170000000000001</v>
      </c>
      <c r="O98" s="8"/>
    </row>
    <row r="99" spans="1:15" ht="15.75" x14ac:dyDescent="0.25">
      <c r="A99" s="5"/>
      <c r="B99" s="6" t="s">
        <v>40</v>
      </c>
      <c r="C99" s="3"/>
      <c r="D99" s="3"/>
      <c r="E99" s="8">
        <v>1</v>
      </c>
      <c r="F99" s="3"/>
      <c r="G99" s="3"/>
      <c r="H99" s="3"/>
      <c r="I99" s="3"/>
      <c r="J99" s="3"/>
      <c r="K99" s="3"/>
      <c r="L99" s="3" t="s">
        <v>90</v>
      </c>
      <c r="M99" s="3"/>
      <c r="N99" s="3"/>
      <c r="O99" s="3"/>
    </row>
    <row r="100" spans="1:15" ht="15.75" x14ac:dyDescent="0.25">
      <c r="A100" s="5"/>
      <c r="B100" t="s">
        <v>47</v>
      </c>
      <c r="C100" s="3"/>
      <c r="D100" s="3"/>
      <c r="E100" s="11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1:15" ht="15.75" x14ac:dyDescent="0.25">
      <c r="A101" s="5" t="s">
        <v>29</v>
      </c>
      <c r="B101" s="5" t="s">
        <v>78</v>
      </c>
      <c r="C101" s="3"/>
      <c r="D101" s="3"/>
      <c r="E101" s="8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1:15" ht="15.75" x14ac:dyDescent="0.25">
      <c r="A102" s="5"/>
      <c r="B102" s="6" t="s">
        <v>50</v>
      </c>
      <c r="C102" s="3"/>
      <c r="D102" s="3"/>
      <c r="E102" s="8">
        <v>0.64800000000000002</v>
      </c>
      <c r="F102" s="8">
        <v>0.6855</v>
      </c>
      <c r="G102" s="8">
        <v>0.60299999999999998</v>
      </c>
      <c r="H102" s="8">
        <v>0.6744</v>
      </c>
      <c r="I102" s="8">
        <v>0.70599999999999996</v>
      </c>
      <c r="J102" s="8">
        <v>0.64590000000000003</v>
      </c>
      <c r="K102" s="8"/>
      <c r="L102" s="8">
        <v>0.31530000000000002</v>
      </c>
      <c r="M102" s="8">
        <v>0.31130000000000002</v>
      </c>
      <c r="N102" s="8">
        <v>0.41760000000000003</v>
      </c>
      <c r="O102" s="3"/>
    </row>
    <row r="103" spans="1:15" ht="15.75" x14ac:dyDescent="0.25">
      <c r="A103" s="5"/>
      <c r="B103" s="6" t="s">
        <v>48</v>
      </c>
      <c r="C103" s="3"/>
      <c r="D103" s="3"/>
      <c r="E103" s="8">
        <v>8.8599999999999998E-2</v>
      </c>
      <c r="F103" s="8">
        <v>9.9199999999999997E-2</v>
      </c>
      <c r="G103" s="8">
        <v>9.2399999999999996E-2</v>
      </c>
      <c r="H103" s="8">
        <v>0.1077</v>
      </c>
      <c r="I103" s="8">
        <v>0.12280000000000001</v>
      </c>
      <c r="J103" s="8">
        <v>0.1075</v>
      </c>
      <c r="K103" s="8"/>
      <c r="L103" s="8">
        <v>6.7500000000000004E-2</v>
      </c>
      <c r="M103" s="8">
        <v>3.5799999999999998E-2</v>
      </c>
      <c r="N103" s="8">
        <v>4.3200000000000002E-2</v>
      </c>
      <c r="O103" s="3"/>
    </row>
    <row r="104" spans="1:15" ht="15.75" x14ac:dyDescent="0.25">
      <c r="A104" s="5"/>
      <c r="B104" s="6" t="s">
        <v>77</v>
      </c>
      <c r="C104" s="8">
        <f t="shared" ref="C104" si="146">SUM(C102:C103)</f>
        <v>0</v>
      </c>
      <c r="D104" s="8">
        <f t="shared" ref="D104" si="147">SUM(D102:D103)</f>
        <v>0</v>
      </c>
      <c r="E104" s="8">
        <f>SUM(E102:E103)</f>
        <v>0.73660000000000003</v>
      </c>
      <c r="F104" s="8">
        <f t="shared" ref="F104" si="148">SUM(F102:F103)</f>
        <v>0.78469999999999995</v>
      </c>
      <c r="G104" s="8">
        <f t="shared" ref="G104" si="149">SUM(G102:G103)</f>
        <v>0.69540000000000002</v>
      </c>
      <c r="H104" s="8">
        <f t="shared" ref="H104" si="150">SUM(H102:H103)</f>
        <v>0.78210000000000002</v>
      </c>
      <c r="I104" s="8">
        <f t="shared" ref="I104" si="151">SUM(I102:I103)</f>
        <v>0.82879999999999998</v>
      </c>
      <c r="J104" s="8">
        <f t="shared" ref="J104" si="152">SUM(J102:J103)</f>
        <v>0.75340000000000007</v>
      </c>
      <c r="K104" s="8">
        <f t="shared" ref="K104" si="153">SUM(K102:K103)</f>
        <v>0</v>
      </c>
      <c r="L104" s="8">
        <f t="shared" ref="L104" si="154">SUM(L102:L103)</f>
        <v>0.38280000000000003</v>
      </c>
      <c r="M104" s="8">
        <f t="shared" ref="M104" si="155">SUM(M102:M103)</f>
        <v>0.34710000000000002</v>
      </c>
      <c r="N104" s="8">
        <f t="shared" ref="N104" si="156">SUM(N102:N103)</f>
        <v>0.46080000000000004</v>
      </c>
      <c r="O104" s="10"/>
    </row>
    <row r="105" spans="1:15" ht="15.75" x14ac:dyDescent="0.25">
      <c r="A105" s="5"/>
      <c r="B105" s="6" t="s">
        <v>40</v>
      </c>
      <c r="C105" s="3"/>
      <c r="D105" s="3"/>
      <c r="E105" s="8">
        <v>1</v>
      </c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1:15" ht="15.75" x14ac:dyDescent="0.25">
      <c r="A106" s="5"/>
      <c r="B106" t="s">
        <v>47</v>
      </c>
      <c r="C106" s="3"/>
      <c r="D106" s="3"/>
      <c r="E106" s="11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1:15" ht="15.75" x14ac:dyDescent="0.25">
      <c r="A107" s="5" t="s">
        <v>30</v>
      </c>
      <c r="B107" s="5" t="s">
        <v>67</v>
      </c>
      <c r="C107" s="3"/>
      <c r="D107" s="3"/>
      <c r="E107" s="8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1:15" ht="15.75" x14ac:dyDescent="0.25">
      <c r="A108" s="5"/>
      <c r="B108" s="6" t="s">
        <v>50</v>
      </c>
      <c r="C108" s="3"/>
      <c r="D108" s="3"/>
      <c r="E108" s="8">
        <v>0.3281</v>
      </c>
      <c r="F108" s="8">
        <v>0.2293</v>
      </c>
      <c r="G108" s="8">
        <v>0.28160000000000002</v>
      </c>
      <c r="H108" s="8">
        <v>0.2429</v>
      </c>
      <c r="I108" s="8">
        <v>0.26400000000000001</v>
      </c>
      <c r="J108" s="8">
        <v>0.2215</v>
      </c>
      <c r="K108" s="8">
        <v>0.34489999999999998</v>
      </c>
      <c r="L108" s="8">
        <v>0.34770000000000001</v>
      </c>
      <c r="M108" s="8"/>
      <c r="N108" s="8">
        <v>1.4E-2</v>
      </c>
      <c r="O108" s="3"/>
    </row>
    <row r="109" spans="1:15" ht="15.75" x14ac:dyDescent="0.25">
      <c r="A109" s="5"/>
      <c r="B109" s="6" t="s">
        <v>51</v>
      </c>
      <c r="C109" s="3"/>
      <c r="D109" s="3"/>
      <c r="E109" s="8">
        <v>4.07E-2</v>
      </c>
      <c r="F109" s="8">
        <v>2.6599999999999999E-2</v>
      </c>
      <c r="G109" s="8">
        <v>3.3099999999999997E-2</v>
      </c>
      <c r="H109" s="8">
        <v>2.8799999999999999E-2</v>
      </c>
      <c r="I109" s="8">
        <v>3.78E-2</v>
      </c>
      <c r="J109" s="8">
        <v>2.5399999999999999E-2</v>
      </c>
      <c r="K109" s="8">
        <v>4.5699999999999998E-2</v>
      </c>
      <c r="L109" s="8">
        <v>4.1399999999999999E-2</v>
      </c>
      <c r="M109" s="8"/>
      <c r="N109" s="8">
        <v>1.9E-3</v>
      </c>
      <c r="O109" s="3"/>
    </row>
    <row r="110" spans="1:15" ht="15.75" x14ac:dyDescent="0.25">
      <c r="A110" s="5"/>
      <c r="B110" s="6" t="s">
        <v>77</v>
      </c>
      <c r="C110" s="8">
        <f t="shared" ref="C110" si="157">SUM(C108:C109)</f>
        <v>0</v>
      </c>
      <c r="D110" s="8">
        <f t="shared" ref="D110" si="158">SUM(D108:D109)</f>
        <v>0</v>
      </c>
      <c r="E110" s="8">
        <f>SUM(E108:E109)</f>
        <v>0.36880000000000002</v>
      </c>
      <c r="F110" s="8">
        <f t="shared" ref="F110" si="159">SUM(F108:F109)</f>
        <v>0.25590000000000002</v>
      </c>
      <c r="G110" s="8">
        <f t="shared" ref="G110" si="160">SUM(G108:G109)</f>
        <v>0.31470000000000004</v>
      </c>
      <c r="H110" s="8">
        <f t="shared" ref="H110" si="161">SUM(H108:H109)</f>
        <v>0.2717</v>
      </c>
      <c r="I110" s="8">
        <f t="shared" ref="I110" si="162">SUM(I108:I109)</f>
        <v>0.30180000000000001</v>
      </c>
      <c r="J110" s="8">
        <f t="shared" ref="J110" si="163">SUM(J108:J109)</f>
        <v>0.24690000000000001</v>
      </c>
      <c r="K110" s="8">
        <f t="shared" ref="K110" si="164">SUM(K108:K109)</f>
        <v>0.3906</v>
      </c>
      <c r="L110" s="8">
        <f t="shared" ref="L110" si="165">SUM(L108:L109)</f>
        <v>0.3891</v>
      </c>
      <c r="M110" s="8">
        <f t="shared" ref="M110" si="166">SUM(M108:M109)</f>
        <v>0</v>
      </c>
      <c r="N110" s="8">
        <f t="shared" ref="N110" si="167">SUM(N108:N109)</f>
        <v>1.5900000000000001E-2</v>
      </c>
      <c r="O110" s="10"/>
    </row>
    <row r="111" spans="1:15" ht="15.75" x14ac:dyDescent="0.25">
      <c r="A111" s="5"/>
      <c r="B111" s="6" t="s">
        <v>40</v>
      </c>
      <c r="C111" s="3"/>
      <c r="D111" s="3"/>
      <c r="E111" s="8">
        <v>1</v>
      </c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1:15" ht="15.75" x14ac:dyDescent="0.25">
      <c r="A112" s="5"/>
      <c r="B112" t="s">
        <v>47</v>
      </c>
      <c r="C112" s="3"/>
      <c r="D112" s="3"/>
      <c r="E112" s="11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1:15" ht="15.75" x14ac:dyDescent="0.25">
      <c r="A113" s="5" t="s">
        <v>31</v>
      </c>
      <c r="B113" s="5" t="s">
        <v>68</v>
      </c>
      <c r="C113" s="3"/>
      <c r="D113" s="3"/>
      <c r="E113" s="8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1:15" ht="15.75" x14ac:dyDescent="0.25">
      <c r="A114" s="5"/>
      <c r="B114" s="6" t="s">
        <v>50</v>
      </c>
      <c r="C114" s="3"/>
      <c r="D114" s="3"/>
      <c r="E114" s="8">
        <v>0.43430000000000002</v>
      </c>
      <c r="F114" s="8">
        <v>0.40329999999999999</v>
      </c>
      <c r="G114" s="8">
        <v>0.33889999999999998</v>
      </c>
      <c r="H114" s="8">
        <v>0.37669999999999998</v>
      </c>
      <c r="I114" s="8">
        <v>0.3266</v>
      </c>
      <c r="J114" s="8">
        <v>0.2883</v>
      </c>
      <c r="K114" s="8"/>
      <c r="L114" s="8">
        <v>9.98E-2</v>
      </c>
      <c r="M114" s="8">
        <v>0.104</v>
      </c>
      <c r="N114" s="8">
        <v>0.1313</v>
      </c>
      <c r="O114" s="3"/>
    </row>
    <row r="115" spans="1:15" ht="15.75" x14ac:dyDescent="0.25">
      <c r="A115" s="5"/>
      <c r="B115" s="6" t="s">
        <v>51</v>
      </c>
      <c r="C115" s="3"/>
      <c r="D115" s="3"/>
      <c r="E115" s="8">
        <v>4.5400000000000003E-2</v>
      </c>
      <c r="F115" s="8">
        <v>5.3499999999999999E-2</v>
      </c>
      <c r="G115" s="8">
        <v>3.7999999999999999E-2</v>
      </c>
      <c r="H115" s="8">
        <v>4.8599999999999997E-2</v>
      </c>
      <c r="I115" s="8">
        <v>4.4900000000000002E-2</v>
      </c>
      <c r="J115" s="8">
        <v>6.2799999999999995E-2</v>
      </c>
      <c r="K115" s="8"/>
      <c r="L115" s="8">
        <v>8.8999999999999999E-3</v>
      </c>
      <c r="M115" s="8">
        <v>7.6E-3</v>
      </c>
      <c r="N115" s="8">
        <v>2.2599999999999999E-2</v>
      </c>
      <c r="O115" s="3"/>
    </row>
    <row r="116" spans="1:15" ht="15.75" x14ac:dyDescent="0.25">
      <c r="A116" s="5"/>
      <c r="B116" s="6" t="s">
        <v>77</v>
      </c>
      <c r="C116" s="8">
        <f t="shared" ref="C116" si="168">SUM(C114:C115)</f>
        <v>0</v>
      </c>
      <c r="D116" s="8">
        <f t="shared" ref="D116" si="169">SUM(D114:D115)</f>
        <v>0</v>
      </c>
      <c r="E116" s="8">
        <f>SUM(E114:E115)</f>
        <v>0.47970000000000002</v>
      </c>
      <c r="F116" s="8">
        <f t="shared" ref="F116" si="170">SUM(F114:F115)</f>
        <v>0.45679999999999998</v>
      </c>
      <c r="G116" s="8">
        <f t="shared" ref="G116" si="171">SUM(G114:G115)</f>
        <v>0.37689999999999996</v>
      </c>
      <c r="H116" s="8">
        <f t="shared" ref="H116" si="172">SUM(H114:H115)</f>
        <v>0.42529999999999996</v>
      </c>
      <c r="I116" s="8">
        <f t="shared" ref="I116" si="173">SUM(I114:I115)</f>
        <v>0.3715</v>
      </c>
      <c r="J116" s="8">
        <f t="shared" ref="J116" si="174">SUM(J114:J115)</f>
        <v>0.35109999999999997</v>
      </c>
      <c r="K116" s="8">
        <f t="shared" ref="K116" si="175">SUM(K114:K115)</f>
        <v>0</v>
      </c>
      <c r="L116" s="8">
        <f t="shared" ref="L116" si="176">SUM(L114:L115)</f>
        <v>0.1087</v>
      </c>
      <c r="M116" s="8">
        <f t="shared" ref="M116" si="177">SUM(M114:M115)</f>
        <v>0.11159999999999999</v>
      </c>
      <c r="N116" s="8">
        <f t="shared" ref="N116" si="178">SUM(N114:N115)</f>
        <v>0.15390000000000001</v>
      </c>
      <c r="O116" s="10"/>
    </row>
    <row r="117" spans="1:15" ht="15.75" x14ac:dyDescent="0.25">
      <c r="A117" s="5"/>
      <c r="B117" s="6" t="s">
        <v>40</v>
      </c>
      <c r="C117" s="3"/>
      <c r="D117" s="3"/>
      <c r="E117" s="8">
        <v>0.99990000000000001</v>
      </c>
      <c r="F117" s="3"/>
      <c r="G117" s="3"/>
      <c r="H117" s="3"/>
      <c r="I117" s="3"/>
      <c r="J117" s="3"/>
      <c r="K117" s="3"/>
      <c r="L117" s="3"/>
      <c r="M117" s="3"/>
      <c r="N117" s="3"/>
      <c r="O117" s="3"/>
    </row>
    <row r="118" spans="1:15" ht="15.75" x14ac:dyDescent="0.25">
      <c r="A118" s="5"/>
      <c r="B118" t="s">
        <v>47</v>
      </c>
      <c r="C118" s="3"/>
      <c r="D118" s="3"/>
      <c r="E118" s="11">
        <v>1</v>
      </c>
      <c r="F118" s="3"/>
      <c r="G118" s="3"/>
      <c r="H118" s="3"/>
      <c r="I118" s="3"/>
      <c r="J118" s="3"/>
      <c r="K118" s="3"/>
      <c r="L118" s="3"/>
      <c r="M118" s="3"/>
      <c r="N118" s="3"/>
      <c r="O118" s="3"/>
    </row>
    <row r="119" spans="1:15" ht="15.75" x14ac:dyDescent="0.25">
      <c r="A119" s="5" t="s">
        <v>32</v>
      </c>
      <c r="B119" s="5" t="s">
        <v>69</v>
      </c>
      <c r="C119" s="3"/>
      <c r="D119" s="3"/>
      <c r="E119" s="8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1:15" ht="15.75" x14ac:dyDescent="0.25">
      <c r="A120" s="5"/>
      <c r="B120" s="6" t="s">
        <v>50</v>
      </c>
      <c r="C120" s="3"/>
      <c r="D120" s="3"/>
      <c r="E120" s="8">
        <v>6.6400000000000001E-2</v>
      </c>
      <c r="F120" s="8">
        <v>6.9699999999999998E-2</v>
      </c>
      <c r="G120" s="8">
        <v>5.7599999999999998E-2</v>
      </c>
      <c r="H120" s="8">
        <v>7.8100000000000003E-2</v>
      </c>
      <c r="I120" s="8">
        <v>0.11269999999999999</v>
      </c>
      <c r="J120" s="8">
        <v>0.12720000000000001</v>
      </c>
      <c r="K120" s="8">
        <v>0.1198</v>
      </c>
      <c r="L120" s="8">
        <v>0.1368</v>
      </c>
      <c r="M120" s="8">
        <v>0.16370000000000001</v>
      </c>
      <c r="N120" s="8">
        <v>0.1888</v>
      </c>
      <c r="O120" s="3"/>
    </row>
    <row r="121" spans="1:15" ht="15.75" x14ac:dyDescent="0.25">
      <c r="A121" s="5"/>
      <c r="B121" s="6" t="s">
        <v>51</v>
      </c>
      <c r="C121" s="3"/>
      <c r="D121" s="3"/>
      <c r="E121" s="8">
        <v>5.1000000000000004E-3</v>
      </c>
      <c r="F121" s="8">
        <v>5.1999999999999998E-3</v>
      </c>
      <c r="G121" s="8">
        <v>6.0000000000000001E-3</v>
      </c>
      <c r="H121" s="8">
        <v>6.6E-3</v>
      </c>
      <c r="I121" s="8">
        <v>8.3000000000000001E-3</v>
      </c>
      <c r="J121" s="8">
        <v>1.34E-2</v>
      </c>
      <c r="K121" s="8">
        <v>8.0999999999999996E-3</v>
      </c>
      <c r="L121" s="8">
        <v>8.6E-3</v>
      </c>
      <c r="M121" s="8">
        <v>1.29E-2</v>
      </c>
      <c r="N121" s="8">
        <v>1.17E-2</v>
      </c>
      <c r="O121" s="3"/>
    </row>
    <row r="122" spans="1:15" ht="15.75" x14ac:dyDescent="0.25">
      <c r="A122" s="5"/>
      <c r="B122" s="6" t="s">
        <v>77</v>
      </c>
      <c r="C122" s="8">
        <f t="shared" ref="C122" si="179">SUM(C120:C121)</f>
        <v>0</v>
      </c>
      <c r="D122" s="8">
        <f t="shared" ref="D122" si="180">SUM(D120:D121)</f>
        <v>0</v>
      </c>
      <c r="E122" s="8">
        <f>SUM(E120:E121)</f>
        <v>7.1500000000000008E-2</v>
      </c>
      <c r="F122" s="8">
        <f t="shared" ref="F122" si="181">SUM(F120:F121)</f>
        <v>7.4899999999999994E-2</v>
      </c>
      <c r="G122" s="8">
        <f t="shared" ref="G122" si="182">SUM(G120:G121)</f>
        <v>6.3600000000000004E-2</v>
      </c>
      <c r="H122" s="8">
        <f t="shared" ref="H122" si="183">SUM(H120:H121)</f>
        <v>8.4699999999999998E-2</v>
      </c>
      <c r="I122" s="8">
        <f t="shared" ref="I122" si="184">SUM(I120:I121)</f>
        <v>0.121</v>
      </c>
      <c r="J122" s="8">
        <f t="shared" ref="J122" si="185">SUM(J120:J121)</f>
        <v>0.1406</v>
      </c>
      <c r="K122" s="8">
        <f t="shared" ref="K122" si="186">SUM(K120:K121)</f>
        <v>0.12790000000000001</v>
      </c>
      <c r="L122" s="8">
        <f t="shared" ref="L122" si="187">SUM(L120:L121)</f>
        <v>0.1454</v>
      </c>
      <c r="M122" s="8">
        <f t="shared" ref="M122" si="188">SUM(M120:M121)</f>
        <v>0.17660000000000001</v>
      </c>
      <c r="N122" s="8">
        <f t="shared" ref="N122" si="189">SUM(N120:N121)</f>
        <v>0.20049999999999998</v>
      </c>
      <c r="O122" s="10"/>
    </row>
    <row r="123" spans="1:15" ht="15.75" x14ac:dyDescent="0.25">
      <c r="A123" s="5"/>
      <c r="B123" s="6" t="s">
        <v>40</v>
      </c>
      <c r="C123" s="3"/>
      <c r="D123" s="3"/>
      <c r="E123" s="8">
        <v>1</v>
      </c>
      <c r="F123" s="8"/>
      <c r="G123" s="8"/>
      <c r="H123" s="8"/>
      <c r="I123" s="8"/>
      <c r="J123" s="8"/>
      <c r="K123" s="8"/>
      <c r="L123" s="8"/>
      <c r="M123" s="8"/>
      <c r="N123" s="8"/>
      <c r="O123" s="3"/>
    </row>
    <row r="124" spans="1:15" ht="15.75" x14ac:dyDescent="0.25">
      <c r="A124" s="5"/>
      <c r="B124" t="s">
        <v>47</v>
      </c>
      <c r="C124" s="3"/>
      <c r="D124" s="3"/>
      <c r="E124" s="11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1:15" ht="15.75" x14ac:dyDescent="0.25">
      <c r="A125" s="5" t="s">
        <v>33</v>
      </c>
      <c r="B125" s="5" t="s">
        <v>70</v>
      </c>
      <c r="C125" s="3"/>
      <c r="D125" s="3"/>
      <c r="E125" s="8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1:15" ht="15.75" x14ac:dyDescent="0.25">
      <c r="A126" s="5"/>
      <c r="B126" s="6" t="s">
        <v>50</v>
      </c>
      <c r="C126" s="3"/>
      <c r="D126" s="3"/>
      <c r="E126" s="8">
        <v>0.21920000000000001</v>
      </c>
      <c r="F126" s="8">
        <v>0.27039999999999997</v>
      </c>
      <c r="G126" s="8">
        <v>0.21759999999999999</v>
      </c>
      <c r="H126" s="8">
        <v>0.22939999999999999</v>
      </c>
      <c r="I126" s="8">
        <v>0.32269999999999999</v>
      </c>
      <c r="J126" s="8">
        <v>0.42799999999999999</v>
      </c>
      <c r="K126" s="8">
        <v>0.3488</v>
      </c>
      <c r="L126" s="8">
        <v>0.21199999999999999</v>
      </c>
      <c r="M126" s="8">
        <v>2.9000000000000001E-2</v>
      </c>
      <c r="N126" s="8">
        <v>1.8800000000000001E-2</v>
      </c>
      <c r="O126" s="3"/>
    </row>
    <row r="127" spans="1:15" ht="15.75" x14ac:dyDescent="0.25">
      <c r="A127" s="5"/>
      <c r="B127" s="6" t="s">
        <v>51</v>
      </c>
      <c r="C127" s="3"/>
      <c r="D127" s="3"/>
      <c r="E127" s="8">
        <v>2.2200000000000001E-2</v>
      </c>
      <c r="F127" s="8">
        <v>2.7E-2</v>
      </c>
      <c r="G127" s="8">
        <v>2.3300000000000001E-2</v>
      </c>
      <c r="H127" s="8">
        <v>2.5100000000000001E-2</v>
      </c>
      <c r="I127" s="8">
        <v>3.4799999999999998E-2</v>
      </c>
      <c r="J127" s="8">
        <v>4.0399999999999998E-2</v>
      </c>
      <c r="K127" s="8">
        <v>4.5900000000000003E-2</v>
      </c>
      <c r="L127" s="8">
        <v>2.2200000000000001E-2</v>
      </c>
      <c r="M127" s="8">
        <v>4.1000000000000003E-3</v>
      </c>
      <c r="N127" s="8">
        <v>2E-3</v>
      </c>
      <c r="O127" s="3"/>
    </row>
    <row r="128" spans="1:15" ht="15.75" x14ac:dyDescent="0.25">
      <c r="A128" s="5"/>
      <c r="B128" s="6" t="s">
        <v>77</v>
      </c>
      <c r="C128" s="8">
        <f t="shared" ref="C128" si="190">SUM(C126:C127)</f>
        <v>0</v>
      </c>
      <c r="D128" s="8">
        <f t="shared" ref="D128" si="191">SUM(D126:D127)</f>
        <v>0</v>
      </c>
      <c r="E128" s="8">
        <f>SUM(E126:E127)</f>
        <v>0.2414</v>
      </c>
      <c r="F128" s="8">
        <f t="shared" ref="F128" si="192">SUM(F126:F127)</f>
        <v>0.2974</v>
      </c>
      <c r="G128" s="8">
        <f t="shared" ref="G128" si="193">SUM(G126:G127)</f>
        <v>0.2409</v>
      </c>
      <c r="H128" s="8">
        <f t="shared" ref="H128" si="194">SUM(H126:H127)</f>
        <v>0.2545</v>
      </c>
      <c r="I128" s="8">
        <f t="shared" ref="I128" si="195">SUM(I126:I127)</f>
        <v>0.35749999999999998</v>
      </c>
      <c r="J128" s="8">
        <f t="shared" ref="J128" si="196">SUM(J126:J127)</f>
        <v>0.46839999999999998</v>
      </c>
      <c r="K128" s="8">
        <f t="shared" ref="K128" si="197">SUM(K126:K127)</f>
        <v>0.3947</v>
      </c>
      <c r="L128" s="8">
        <f t="shared" ref="L128" si="198">SUM(L126:L127)</f>
        <v>0.23419999999999999</v>
      </c>
      <c r="M128" s="8">
        <f t="shared" ref="M128" si="199">SUM(M126:M127)</f>
        <v>3.3100000000000004E-2</v>
      </c>
      <c r="N128" s="8">
        <f t="shared" ref="N128" si="200">SUM(N126:N127)</f>
        <v>2.0799999999999999E-2</v>
      </c>
      <c r="O128" s="10"/>
    </row>
    <row r="129" spans="1:15" ht="15.75" x14ac:dyDescent="0.25">
      <c r="A129" s="5"/>
      <c r="B129" s="6" t="s">
        <v>40</v>
      </c>
      <c r="C129" s="3"/>
      <c r="D129" s="3"/>
      <c r="E129" s="8">
        <v>1</v>
      </c>
      <c r="F129" s="8"/>
      <c r="G129" s="8"/>
      <c r="H129" s="8"/>
      <c r="I129" s="8"/>
      <c r="J129" s="8"/>
      <c r="K129" s="8"/>
      <c r="L129" s="8"/>
      <c r="M129" s="8"/>
      <c r="N129" s="8"/>
      <c r="O129" s="3"/>
    </row>
    <row r="130" spans="1:15" ht="15.75" x14ac:dyDescent="0.25">
      <c r="A130" s="5"/>
      <c r="B130" t="s">
        <v>47</v>
      </c>
      <c r="C130" s="3"/>
      <c r="D130" s="3"/>
      <c r="E130" s="11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1:15" ht="15.75" x14ac:dyDescent="0.25">
      <c r="A131" s="5" t="s">
        <v>34</v>
      </c>
      <c r="B131" s="5" t="s">
        <v>71</v>
      </c>
      <c r="C131" s="3"/>
      <c r="D131" s="3"/>
      <c r="E131" s="8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1:15" ht="15.75" x14ac:dyDescent="0.25">
      <c r="A132" s="5"/>
      <c r="B132" s="6" t="s">
        <v>50</v>
      </c>
      <c r="C132" s="3"/>
      <c r="D132" s="3"/>
      <c r="E132" s="8">
        <v>0.30409999999999998</v>
      </c>
      <c r="F132" s="8">
        <v>0.36990000000000001</v>
      </c>
      <c r="G132" s="8">
        <v>0.2928</v>
      </c>
      <c r="H132" s="8">
        <v>0.27039999999999997</v>
      </c>
      <c r="I132" s="8">
        <v>0.30430000000000001</v>
      </c>
      <c r="J132" s="8"/>
      <c r="K132" s="8">
        <v>6.1100000000000002E-2</v>
      </c>
      <c r="L132" s="8">
        <v>8.3500000000000005E-2</v>
      </c>
      <c r="M132" s="8">
        <v>7.2999999999999995E-2</v>
      </c>
      <c r="N132" s="8">
        <v>6.6900000000000001E-2</v>
      </c>
      <c r="O132" s="3"/>
    </row>
    <row r="133" spans="1:15" ht="15.75" x14ac:dyDescent="0.25">
      <c r="A133" s="5"/>
      <c r="B133" s="6" t="s">
        <v>51</v>
      </c>
      <c r="C133" s="3"/>
      <c r="D133" s="3"/>
      <c r="E133" s="8">
        <v>0.128</v>
      </c>
      <c r="F133" s="8">
        <v>0.1341</v>
      </c>
      <c r="G133" s="8">
        <v>2.9499999999999998E-2</v>
      </c>
      <c r="H133" s="8">
        <v>2.92E-2</v>
      </c>
      <c r="I133" s="8">
        <v>3.4700000000000002E-2</v>
      </c>
      <c r="J133" s="8"/>
      <c r="K133" s="8">
        <v>5.7000000000000002E-3</v>
      </c>
      <c r="L133" s="8">
        <v>6.6E-3</v>
      </c>
      <c r="M133" s="8">
        <v>5.3E-3</v>
      </c>
      <c r="N133" s="8">
        <v>5.5999999999999999E-3</v>
      </c>
      <c r="O133" s="3"/>
    </row>
    <row r="134" spans="1:15" ht="15.75" x14ac:dyDescent="0.25">
      <c r="A134" s="5"/>
      <c r="B134" s="6" t="s">
        <v>77</v>
      </c>
      <c r="C134" s="8">
        <f t="shared" ref="C134" si="201">SUM(C132:C133)</f>
        <v>0</v>
      </c>
      <c r="D134" s="8">
        <f t="shared" ref="D134" si="202">SUM(D132:D133)</f>
        <v>0</v>
      </c>
      <c r="E134" s="8">
        <f>SUM(E132:E133)</f>
        <v>0.43209999999999998</v>
      </c>
      <c r="F134" s="8">
        <f t="shared" ref="F134" si="203">SUM(F132:F133)</f>
        <v>0.504</v>
      </c>
      <c r="G134" s="8">
        <f t="shared" ref="G134" si="204">SUM(G132:G133)</f>
        <v>0.32230000000000003</v>
      </c>
      <c r="H134" s="8">
        <f t="shared" ref="H134" si="205">SUM(H132:H133)</f>
        <v>0.29959999999999998</v>
      </c>
      <c r="I134" s="8">
        <f t="shared" ref="I134" si="206">SUM(I132:I133)</f>
        <v>0.33900000000000002</v>
      </c>
      <c r="J134" s="8"/>
      <c r="K134" s="8">
        <f t="shared" ref="K134" si="207">SUM(K132:K133)</f>
        <v>6.6799999999999998E-2</v>
      </c>
      <c r="L134" s="8">
        <f t="shared" ref="L134" si="208">SUM(L132:L133)</f>
        <v>9.01E-2</v>
      </c>
      <c r="M134" s="8">
        <f t="shared" ref="M134" si="209">SUM(M132:M133)</f>
        <v>7.8299999999999995E-2</v>
      </c>
      <c r="N134" s="8">
        <f t="shared" ref="N134" si="210">SUM(N132:N133)</f>
        <v>7.2499999999999995E-2</v>
      </c>
      <c r="O134" s="10"/>
    </row>
    <row r="135" spans="1:15" ht="15.75" x14ac:dyDescent="0.25">
      <c r="A135" s="5"/>
      <c r="B135" s="6" t="s">
        <v>40</v>
      </c>
      <c r="C135" s="3"/>
      <c r="D135" s="3"/>
      <c r="E135" s="8">
        <v>1</v>
      </c>
      <c r="F135" s="8"/>
      <c r="G135" s="8"/>
      <c r="H135" s="8"/>
      <c r="I135" s="8"/>
      <c r="J135" s="8"/>
      <c r="K135" s="8"/>
      <c r="L135" s="8"/>
      <c r="M135" s="8"/>
      <c r="N135" s="8"/>
      <c r="O135" s="3"/>
    </row>
    <row r="136" spans="1:15" ht="15.75" x14ac:dyDescent="0.25">
      <c r="A136" s="5"/>
      <c r="B136" t="s">
        <v>47</v>
      </c>
      <c r="C136" s="3"/>
      <c r="D136" s="3"/>
      <c r="E136" s="11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15" ht="15.75" x14ac:dyDescent="0.25">
      <c r="A137" s="5" t="s">
        <v>35</v>
      </c>
      <c r="B137" s="5" t="s">
        <v>72</v>
      </c>
      <c r="C137" s="3"/>
      <c r="D137" s="3"/>
      <c r="E137" s="8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1:15" ht="15.75" x14ac:dyDescent="0.25">
      <c r="A138" s="5"/>
      <c r="B138" s="6" t="s">
        <v>50</v>
      </c>
      <c r="C138" s="3"/>
      <c r="D138" s="3"/>
      <c r="E138" s="8">
        <v>0.71889999999999998</v>
      </c>
      <c r="F138" s="8">
        <v>0.62270000000000003</v>
      </c>
      <c r="G138" s="8">
        <v>0.65839999999999999</v>
      </c>
      <c r="H138" s="8">
        <v>0.68930000000000002</v>
      </c>
      <c r="I138" s="8">
        <v>0.70920000000000005</v>
      </c>
      <c r="J138" s="8">
        <v>0.69930000000000003</v>
      </c>
      <c r="K138" s="8">
        <v>0.74970000000000003</v>
      </c>
      <c r="L138" s="8">
        <v>0.79369999999999996</v>
      </c>
      <c r="M138" s="8">
        <v>0.6593</v>
      </c>
      <c r="N138" s="8">
        <v>0.83860000000000001</v>
      </c>
      <c r="O138" s="3"/>
    </row>
    <row r="139" spans="1:15" ht="15.75" x14ac:dyDescent="0.25">
      <c r="A139" s="5"/>
      <c r="B139" s="6" t="s">
        <v>51</v>
      </c>
      <c r="C139" s="3"/>
      <c r="D139" s="3"/>
      <c r="E139" s="8">
        <v>0.1043</v>
      </c>
      <c r="F139" s="8">
        <v>9.0999999999999998E-2</v>
      </c>
      <c r="G139" s="8">
        <v>0.15840000000000001</v>
      </c>
      <c r="H139" s="8">
        <v>0.1003</v>
      </c>
      <c r="I139" s="8">
        <v>0.1076</v>
      </c>
      <c r="J139" s="8">
        <v>9.1300000000000006E-2</v>
      </c>
      <c r="K139" s="8">
        <v>0.10290000000000001</v>
      </c>
      <c r="L139" s="8">
        <v>9.8299999999999998E-2</v>
      </c>
      <c r="M139" s="8">
        <v>7.7700000000000005E-2</v>
      </c>
      <c r="N139" s="8">
        <v>0.1033</v>
      </c>
      <c r="O139" s="3"/>
    </row>
    <row r="140" spans="1:15" ht="15.75" x14ac:dyDescent="0.25">
      <c r="A140" s="5"/>
      <c r="B140" s="6" t="s">
        <v>77</v>
      </c>
      <c r="C140" s="8">
        <f t="shared" ref="C140" si="211">SUM(C138:C139)</f>
        <v>0</v>
      </c>
      <c r="D140" s="8">
        <f t="shared" ref="D140" si="212">SUM(D138:D139)</f>
        <v>0</v>
      </c>
      <c r="E140" s="8">
        <f>SUM(E138:E139)</f>
        <v>0.82319999999999993</v>
      </c>
      <c r="F140" s="8">
        <f t="shared" ref="F140" si="213">SUM(F138:F139)</f>
        <v>0.7137</v>
      </c>
      <c r="G140" s="8">
        <f t="shared" ref="G140" si="214">SUM(G138:G139)</f>
        <v>0.81679999999999997</v>
      </c>
      <c r="H140" s="8">
        <f t="shared" ref="H140" si="215">SUM(H138:H139)</f>
        <v>0.78960000000000008</v>
      </c>
      <c r="I140" s="8">
        <f t="shared" ref="I140" si="216">SUM(I138:I139)</f>
        <v>0.81680000000000008</v>
      </c>
      <c r="J140" s="8">
        <f t="shared" ref="J140" si="217">SUM(J138:J139)</f>
        <v>0.79060000000000008</v>
      </c>
      <c r="K140" s="8">
        <f t="shared" ref="K140" si="218">SUM(K138:K139)</f>
        <v>0.85260000000000002</v>
      </c>
      <c r="L140" s="8">
        <f t="shared" ref="L140" si="219">SUM(L138:L139)</f>
        <v>0.8919999999999999</v>
      </c>
      <c r="M140" s="8">
        <f t="shared" ref="M140" si="220">SUM(M138:M139)</f>
        <v>0.73699999999999999</v>
      </c>
      <c r="N140" s="8">
        <f t="shared" ref="N140" si="221">SUM(N138:N139)</f>
        <v>0.94189999999999996</v>
      </c>
      <c r="O140" s="10"/>
    </row>
    <row r="141" spans="1:15" ht="15.75" x14ac:dyDescent="0.25">
      <c r="A141" s="5"/>
      <c r="B141" s="6" t="s">
        <v>40</v>
      </c>
      <c r="C141" s="3"/>
      <c r="D141" s="3"/>
      <c r="E141" s="8">
        <v>1</v>
      </c>
      <c r="F141" s="3"/>
      <c r="G141" s="3" t="s">
        <v>90</v>
      </c>
      <c r="H141" s="3"/>
      <c r="I141" s="3"/>
      <c r="J141" s="3"/>
      <c r="K141" s="3"/>
      <c r="L141" s="3"/>
      <c r="M141" s="3"/>
      <c r="N141" s="3"/>
      <c r="O141" s="3"/>
    </row>
    <row r="142" spans="1:15" ht="15.75" x14ac:dyDescent="0.25">
      <c r="A142" s="5"/>
      <c r="B142" t="s">
        <v>47</v>
      </c>
      <c r="C142" s="3"/>
      <c r="D142" s="3"/>
      <c r="E142" s="11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1:15" ht="15.75" x14ac:dyDescent="0.25">
      <c r="A143" s="5" t="s">
        <v>36</v>
      </c>
      <c r="B143" s="5" t="s">
        <v>73</v>
      </c>
      <c r="C143" s="3"/>
      <c r="D143" s="3"/>
      <c r="E143" s="8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1:15" ht="15.75" x14ac:dyDescent="0.25">
      <c r="A144" s="5"/>
      <c r="B144" s="6" t="s">
        <v>50</v>
      </c>
      <c r="C144" s="3"/>
      <c r="D144" s="3"/>
      <c r="E144" s="8">
        <v>0.72330000000000005</v>
      </c>
      <c r="F144" s="8">
        <v>0.73150000000000004</v>
      </c>
      <c r="G144" s="8">
        <v>0.57399999999999995</v>
      </c>
      <c r="H144" s="8">
        <v>0.72760000000000002</v>
      </c>
      <c r="I144" s="8">
        <v>0.77990000000000004</v>
      </c>
      <c r="J144" s="8">
        <v>0.7823</v>
      </c>
      <c r="K144" s="8"/>
      <c r="L144" s="8">
        <v>3.5499999999999997E-2</v>
      </c>
      <c r="M144" s="8">
        <v>3.0099999999999998E-2</v>
      </c>
      <c r="N144" s="8">
        <v>3.2099999999999997E-2</v>
      </c>
      <c r="O144" s="3"/>
    </row>
    <row r="145" spans="1:15" ht="15.75" x14ac:dyDescent="0.25">
      <c r="A145" s="5"/>
      <c r="B145" s="6" t="s">
        <v>51</v>
      </c>
      <c r="C145" s="3"/>
      <c r="D145" s="3"/>
      <c r="E145" s="8">
        <v>0.1336</v>
      </c>
      <c r="F145" s="8">
        <v>0.17369999999999999</v>
      </c>
      <c r="G145" s="8">
        <v>7.8399999999999997E-2</v>
      </c>
      <c r="H145" s="8">
        <v>0.1163</v>
      </c>
      <c r="I145" s="8">
        <v>0.18190000000000001</v>
      </c>
      <c r="J145" s="8">
        <v>0.42020000000000002</v>
      </c>
      <c r="K145" s="8"/>
      <c r="L145" s="8">
        <v>4.7999999999999996E-3</v>
      </c>
      <c r="M145" s="8">
        <v>3.5000000000000001E-3</v>
      </c>
      <c r="N145" s="8">
        <v>3.7000000000000002E-3</v>
      </c>
      <c r="O145" s="3"/>
    </row>
    <row r="146" spans="1:15" ht="15.75" x14ac:dyDescent="0.25">
      <c r="A146" s="5"/>
      <c r="B146" s="6" t="s">
        <v>77</v>
      </c>
      <c r="C146" s="8">
        <f t="shared" ref="C146" si="222">SUM(C144:C145)</f>
        <v>0</v>
      </c>
      <c r="D146" s="8">
        <f t="shared" ref="D146" si="223">SUM(D144:D145)</f>
        <v>0</v>
      </c>
      <c r="E146" s="8">
        <f>SUM(E144:E145)</f>
        <v>0.8569</v>
      </c>
      <c r="F146" s="8">
        <f t="shared" ref="F146" si="224">SUM(F144:F145)</f>
        <v>0.9052</v>
      </c>
      <c r="G146" s="8">
        <f t="shared" ref="G146" si="225">SUM(G144:G145)</f>
        <v>0.65239999999999998</v>
      </c>
      <c r="H146" s="8">
        <f t="shared" ref="H146" si="226">SUM(H144:H145)</f>
        <v>0.84389999999999998</v>
      </c>
      <c r="I146" s="8">
        <f t="shared" ref="I146" si="227">SUM(I144:I145)</f>
        <v>0.96179999999999999</v>
      </c>
      <c r="J146" s="8">
        <f t="shared" ref="J146" si="228">SUM(J144:J145)</f>
        <v>1.2025000000000001</v>
      </c>
      <c r="K146" s="8">
        <f t="shared" ref="K146" si="229">SUM(K144:K145)</f>
        <v>0</v>
      </c>
      <c r="L146" s="8">
        <f t="shared" ref="L146" si="230">SUM(L144:L145)</f>
        <v>4.0299999999999996E-2</v>
      </c>
      <c r="M146" s="8">
        <f t="shared" ref="M146" si="231">SUM(M144:M145)</f>
        <v>3.3599999999999998E-2</v>
      </c>
      <c r="N146" s="8">
        <f t="shared" ref="N146" si="232">SUM(N144:N145)</f>
        <v>3.5799999999999998E-2</v>
      </c>
      <c r="O146" s="10"/>
    </row>
    <row r="147" spans="1:15" ht="15.75" x14ac:dyDescent="0.25">
      <c r="A147" s="5"/>
      <c r="B147" s="6" t="s">
        <v>40</v>
      </c>
      <c r="C147" s="3"/>
      <c r="D147" s="3"/>
      <c r="E147" s="8">
        <v>1</v>
      </c>
      <c r="F147" s="3"/>
      <c r="G147" s="3"/>
      <c r="H147" s="3"/>
      <c r="I147" s="3"/>
      <c r="J147" s="3"/>
      <c r="K147" s="3"/>
      <c r="L147" s="3"/>
      <c r="M147" s="3"/>
      <c r="N147" s="3"/>
      <c r="O147" s="3"/>
    </row>
    <row r="148" spans="1:15" ht="15.75" x14ac:dyDescent="0.25">
      <c r="A148" s="5"/>
      <c r="B148" t="s">
        <v>47</v>
      </c>
      <c r="C148" s="3"/>
      <c r="D148" s="3"/>
      <c r="E148" s="11"/>
      <c r="F148" s="3"/>
      <c r="G148" s="3"/>
      <c r="H148" s="3"/>
      <c r="I148" s="3"/>
      <c r="J148" s="3"/>
      <c r="K148" s="3"/>
      <c r="L148" s="3"/>
      <c r="M148" s="3"/>
      <c r="N148" s="3"/>
      <c r="O148" s="3"/>
    </row>
    <row r="149" spans="1:15" ht="15.75" x14ac:dyDescent="0.25">
      <c r="A149" s="5" t="s">
        <v>37</v>
      </c>
      <c r="B149" s="5" t="s">
        <v>74</v>
      </c>
      <c r="C149" s="3"/>
      <c r="D149" s="3"/>
      <c r="E149" s="8"/>
      <c r="F149" s="3"/>
      <c r="G149" s="3"/>
      <c r="H149" s="3"/>
      <c r="I149" s="3"/>
      <c r="J149" s="3"/>
      <c r="K149" s="3"/>
      <c r="L149" s="3"/>
      <c r="M149" s="3"/>
      <c r="N149" s="3"/>
      <c r="O149" s="3"/>
    </row>
    <row r="150" spans="1:15" ht="15.75" x14ac:dyDescent="0.25">
      <c r="A150" s="5"/>
      <c r="B150" s="6" t="s">
        <v>50</v>
      </c>
      <c r="C150" s="3"/>
      <c r="D150" s="3"/>
      <c r="E150" s="8">
        <v>0.2248</v>
      </c>
      <c r="F150" s="8">
        <v>0.23730000000000001</v>
      </c>
      <c r="G150" s="8">
        <v>0.2094</v>
      </c>
      <c r="H150" s="8">
        <v>0.19839999999999999</v>
      </c>
      <c r="I150" s="8">
        <v>2.46E-2</v>
      </c>
      <c r="J150" s="8">
        <v>4.4499999999999998E-2</v>
      </c>
      <c r="K150" s="8">
        <v>0.49209999999999998</v>
      </c>
      <c r="L150" s="8">
        <v>0.5262</v>
      </c>
      <c r="M150" s="8">
        <v>0.47820000000000001</v>
      </c>
      <c r="N150" s="8">
        <v>0.2676</v>
      </c>
      <c r="O150" s="3"/>
    </row>
    <row r="151" spans="1:15" ht="15.75" x14ac:dyDescent="0.25">
      <c r="A151" s="5"/>
      <c r="B151" s="6" t="s">
        <v>51</v>
      </c>
      <c r="C151" s="3"/>
      <c r="D151" s="3"/>
      <c r="E151" s="8">
        <v>2.29E-2</v>
      </c>
      <c r="F151" s="8">
        <v>3.0700000000000002E-2</v>
      </c>
      <c r="G151" s="8">
        <v>2.1899999999999999E-2</v>
      </c>
      <c r="H151" s="8">
        <v>2.5700000000000001E-2</v>
      </c>
      <c r="I151" s="8">
        <v>3.3999999999999998E-3</v>
      </c>
      <c r="J151" s="8">
        <v>4.4000000000000003E-3</v>
      </c>
      <c r="K151" s="8">
        <v>4.41E-2</v>
      </c>
      <c r="L151" s="8">
        <v>4.7300000000000002E-2</v>
      </c>
      <c r="M151" s="8">
        <v>6.8199999999999997E-2</v>
      </c>
      <c r="N151" s="8">
        <v>2.41E-2</v>
      </c>
      <c r="O151" s="3"/>
    </row>
    <row r="152" spans="1:15" ht="15.75" x14ac:dyDescent="0.25">
      <c r="A152" s="5"/>
      <c r="B152" s="6" t="s">
        <v>77</v>
      </c>
      <c r="C152" s="8">
        <f t="shared" ref="C152" si="233">SUM(C150:C151)</f>
        <v>0</v>
      </c>
      <c r="D152" s="8">
        <f t="shared" ref="D152" si="234">SUM(D150:D151)</f>
        <v>0</v>
      </c>
      <c r="E152" s="8">
        <f>SUM(E150:E151)</f>
        <v>0.2477</v>
      </c>
      <c r="F152" s="8">
        <f t="shared" ref="F152" si="235">SUM(F150:F151)</f>
        <v>0.26800000000000002</v>
      </c>
      <c r="G152" s="8">
        <f t="shared" ref="G152" si="236">SUM(G150:G151)</f>
        <v>0.23130000000000001</v>
      </c>
      <c r="H152" s="8">
        <f t="shared" ref="H152" si="237">SUM(H150:H151)</f>
        <v>0.22409999999999999</v>
      </c>
      <c r="I152" s="8">
        <f t="shared" ref="I152" si="238">SUM(I150:I151)</f>
        <v>2.8000000000000001E-2</v>
      </c>
      <c r="J152" s="8">
        <f t="shared" ref="J152" si="239">SUM(J150:J151)</f>
        <v>4.8899999999999999E-2</v>
      </c>
      <c r="K152" s="8">
        <f t="shared" ref="K152" si="240">SUM(K150:K151)</f>
        <v>0.53620000000000001</v>
      </c>
      <c r="L152" s="8">
        <f t="shared" ref="L152" si="241">SUM(L150:L151)</f>
        <v>0.57350000000000001</v>
      </c>
      <c r="M152" s="8">
        <f t="shared" ref="M152" si="242">SUM(M150:M151)</f>
        <v>0.5464</v>
      </c>
      <c r="N152" s="8">
        <f t="shared" ref="N152" si="243">SUM(N150:N151)</f>
        <v>0.29170000000000001</v>
      </c>
      <c r="O152" s="10"/>
    </row>
    <row r="153" spans="1:15" ht="15.75" x14ac:dyDescent="0.25">
      <c r="A153" s="5"/>
      <c r="B153" s="6" t="s">
        <v>40</v>
      </c>
      <c r="C153" s="3"/>
      <c r="D153" s="3"/>
      <c r="E153" s="8">
        <v>1</v>
      </c>
      <c r="F153" s="3"/>
      <c r="G153" s="3"/>
      <c r="H153" s="3"/>
      <c r="I153" s="3"/>
      <c r="J153" s="3"/>
      <c r="K153" s="3"/>
      <c r="L153" s="3"/>
      <c r="M153" s="3"/>
      <c r="N153" s="3"/>
      <c r="O153" s="3"/>
    </row>
    <row r="154" spans="1:15" ht="15.75" x14ac:dyDescent="0.25">
      <c r="A154" s="5"/>
      <c r="B154" t="s">
        <v>47</v>
      </c>
      <c r="C154" s="3"/>
      <c r="D154" s="3"/>
      <c r="E154" s="11"/>
      <c r="F154" s="3"/>
      <c r="G154" s="3"/>
      <c r="H154" s="3"/>
      <c r="I154" s="3"/>
      <c r="J154" s="3"/>
      <c r="K154" s="3"/>
      <c r="L154" s="3"/>
      <c r="M154" s="3"/>
      <c r="N154" s="3"/>
      <c r="O154" s="3"/>
    </row>
    <row r="155" spans="1:15" ht="15.75" x14ac:dyDescent="0.25">
      <c r="A155" s="5" t="s">
        <v>38</v>
      </c>
      <c r="B155" s="5" t="s">
        <v>75</v>
      </c>
      <c r="C155" s="3"/>
      <c r="D155" s="3"/>
      <c r="E155" s="8"/>
      <c r="F155" s="3"/>
      <c r="G155" s="3"/>
      <c r="H155" s="3"/>
      <c r="I155" s="3"/>
      <c r="J155" s="3"/>
      <c r="K155" s="3"/>
      <c r="L155" s="3"/>
      <c r="M155" s="3"/>
      <c r="N155" s="3"/>
      <c r="O155" s="3"/>
    </row>
    <row r="156" spans="1:15" ht="15.75" x14ac:dyDescent="0.25">
      <c r="A156" s="2"/>
      <c r="B156" s="6" t="s">
        <v>50</v>
      </c>
      <c r="C156" s="3"/>
      <c r="D156" s="3"/>
      <c r="E156" s="8">
        <v>8.7400000000000005E-2</v>
      </c>
      <c r="F156" s="8">
        <v>8.8099999999999998E-2</v>
      </c>
      <c r="G156" s="8">
        <v>9.3299999999999994E-2</v>
      </c>
      <c r="H156" s="8">
        <v>7.6600000000000001E-2</v>
      </c>
      <c r="I156" s="8">
        <v>0.1051</v>
      </c>
      <c r="J156" s="8">
        <v>8.5099999999999995E-2</v>
      </c>
      <c r="K156" s="8">
        <v>9.7100000000000006E-2</v>
      </c>
      <c r="L156" s="8">
        <v>0.14419999999999999</v>
      </c>
      <c r="M156" s="8">
        <v>0.1232</v>
      </c>
      <c r="N156" s="8">
        <v>0.1244</v>
      </c>
      <c r="O156" s="8"/>
    </row>
    <row r="157" spans="1:15" ht="15.75" x14ac:dyDescent="0.25">
      <c r="A157" s="2"/>
      <c r="B157" s="6" t="s">
        <v>51</v>
      </c>
      <c r="C157" s="3"/>
      <c r="D157" s="3"/>
      <c r="E157" s="8">
        <v>8.5000000000000006E-3</v>
      </c>
      <c r="F157" s="8">
        <v>7.1000000000000004E-3</v>
      </c>
      <c r="G157" s="8">
        <v>8.6E-3</v>
      </c>
      <c r="H157" s="8">
        <v>7.6E-3</v>
      </c>
      <c r="I157" s="8">
        <v>9.2999999999999992E-3</v>
      </c>
      <c r="J157" s="8">
        <v>7.4999999999999997E-3</v>
      </c>
      <c r="K157" s="8">
        <v>7.9000000000000008E-3</v>
      </c>
      <c r="L157" s="8">
        <v>8.8999999999999999E-3</v>
      </c>
      <c r="M157" s="8">
        <v>8.8000000000000005E-3</v>
      </c>
      <c r="N157" s="8">
        <v>8.5000000000000006E-3</v>
      </c>
      <c r="O157" s="8"/>
    </row>
    <row r="158" spans="1:15" ht="15.75" x14ac:dyDescent="0.25">
      <c r="A158" s="2"/>
      <c r="B158" s="6" t="s">
        <v>77</v>
      </c>
      <c r="C158" s="8">
        <f t="shared" ref="C158" si="244">SUM(C156:C157)</f>
        <v>0</v>
      </c>
      <c r="D158" s="8">
        <f t="shared" ref="D158" si="245">SUM(D156:D157)</f>
        <v>0</v>
      </c>
      <c r="E158" s="8">
        <f>SUM(E156:E157)</f>
        <v>9.5900000000000013E-2</v>
      </c>
      <c r="F158" s="8">
        <f t="shared" ref="F158" si="246">SUM(F156:F157)</f>
        <v>9.5199999999999993E-2</v>
      </c>
      <c r="G158" s="8">
        <f t="shared" ref="G158" si="247">SUM(G156:G157)</f>
        <v>0.10189999999999999</v>
      </c>
      <c r="H158" s="8">
        <f t="shared" ref="H158" si="248">SUM(H156:H157)</f>
        <v>8.4199999999999997E-2</v>
      </c>
      <c r="I158" s="8">
        <f t="shared" ref="I158" si="249">SUM(I156:I157)</f>
        <v>0.1144</v>
      </c>
      <c r="J158" s="8">
        <f t="shared" ref="J158" si="250">SUM(J156:J157)</f>
        <v>9.2599999999999988E-2</v>
      </c>
      <c r="K158" s="8">
        <f t="shared" ref="K158" si="251">SUM(K156:K157)</f>
        <v>0.10500000000000001</v>
      </c>
      <c r="L158" s="8">
        <f t="shared" ref="L158" si="252">SUM(L156:L157)</f>
        <v>0.15309999999999999</v>
      </c>
      <c r="M158" s="8">
        <f t="shared" ref="M158" si="253">SUM(M156:M157)</f>
        <v>0.13200000000000001</v>
      </c>
      <c r="N158" s="8">
        <f t="shared" ref="N158" si="254">SUM(N156:N157)</f>
        <v>0.13289999999999999</v>
      </c>
      <c r="O158" s="8"/>
    </row>
    <row r="159" spans="1:15" ht="15.75" x14ac:dyDescent="0.25">
      <c r="B159" s="6" t="s">
        <v>40</v>
      </c>
      <c r="C159" s="3"/>
      <c r="D159" s="3"/>
      <c r="E159" s="8">
        <v>1</v>
      </c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1:15" x14ac:dyDescent="0.25">
      <c r="B160" t="s">
        <v>47</v>
      </c>
      <c r="C160" s="3"/>
      <c r="D160" s="3"/>
      <c r="E160" s="11">
        <v>3</v>
      </c>
      <c r="F160" s="3"/>
      <c r="G160" s="3"/>
      <c r="H160" s="3"/>
      <c r="I160" s="3"/>
      <c r="J160" s="3"/>
      <c r="K160" s="3"/>
      <c r="L160" s="3"/>
      <c r="M160" s="3"/>
      <c r="N160" s="3"/>
      <c r="O160" s="3"/>
    </row>
    <row r="161" spans="1:15" ht="15.75" x14ac:dyDescent="0.25">
      <c r="A161" s="2" t="s">
        <v>46</v>
      </c>
      <c r="B161" s="5" t="s">
        <v>93</v>
      </c>
      <c r="C161" s="3"/>
      <c r="D161" s="3"/>
      <c r="E161" s="8"/>
      <c r="F161" s="3"/>
      <c r="G161" s="3"/>
      <c r="H161" s="3"/>
      <c r="I161" s="3"/>
      <c r="J161" s="3"/>
      <c r="K161" s="3"/>
      <c r="L161" s="3"/>
      <c r="M161" s="3"/>
      <c r="N161" s="3"/>
      <c r="O161" s="3"/>
    </row>
    <row r="162" spans="1:15" ht="15.75" x14ac:dyDescent="0.25">
      <c r="B162" s="6" t="s">
        <v>50</v>
      </c>
      <c r="C162" s="3"/>
      <c r="D162" s="3"/>
      <c r="E162" s="8">
        <v>0.81659999999999999</v>
      </c>
      <c r="F162" s="32">
        <v>0.90580000000000005</v>
      </c>
      <c r="G162" s="8">
        <v>0.8216</v>
      </c>
      <c r="H162" s="8">
        <v>0.82840000000000003</v>
      </c>
      <c r="I162" s="8">
        <v>0.57369999999999999</v>
      </c>
      <c r="J162" s="8">
        <v>0.55859999999999999</v>
      </c>
      <c r="K162" s="8">
        <v>0.62360000000000004</v>
      </c>
      <c r="L162" s="8">
        <v>0.69169999999999998</v>
      </c>
      <c r="M162" s="8">
        <v>0.57969999999999999</v>
      </c>
      <c r="N162" s="8">
        <v>0.75919999999999999</v>
      </c>
      <c r="O162" s="3"/>
    </row>
    <row r="163" spans="1:15" ht="15.75" x14ac:dyDescent="0.25">
      <c r="B163" s="6" t="s">
        <v>51</v>
      </c>
      <c r="C163" s="3"/>
      <c r="D163" s="3"/>
      <c r="E163" s="8">
        <v>9.3600000000000003E-2</v>
      </c>
      <c r="F163" s="8">
        <v>0.10199999999999999</v>
      </c>
      <c r="G163" s="8">
        <v>9.0999999999999998E-2</v>
      </c>
      <c r="H163" s="8">
        <v>9.0300000000000005E-2</v>
      </c>
      <c r="I163" s="8">
        <v>6.3399999999999998E-2</v>
      </c>
      <c r="J163" s="8">
        <v>8.2100000000000006E-2</v>
      </c>
      <c r="K163" s="8">
        <v>8.6300000000000002E-2</v>
      </c>
      <c r="L163" s="8">
        <v>8.2600000000000007E-2</v>
      </c>
      <c r="M163" s="8">
        <v>6.4799999999999996E-2</v>
      </c>
      <c r="N163" s="8">
        <v>8.3500000000000005E-2</v>
      </c>
      <c r="O163" s="3"/>
    </row>
    <row r="164" spans="1:15" ht="15.75" x14ac:dyDescent="0.25">
      <c r="B164" s="6" t="s">
        <v>77</v>
      </c>
      <c r="C164" s="8">
        <f t="shared" ref="C164" si="255">SUM(C162:C163)</f>
        <v>0</v>
      </c>
      <c r="D164" s="8">
        <f t="shared" ref="D164" si="256">SUM(D162:D163)</f>
        <v>0</v>
      </c>
      <c r="E164" s="8">
        <f>SUM(E162:E163)</f>
        <v>0.91020000000000001</v>
      </c>
      <c r="F164" s="8">
        <f t="shared" ref="F164" si="257">SUM(F162:F163)</f>
        <v>1.0078</v>
      </c>
      <c r="G164" s="8">
        <f t="shared" ref="G164" si="258">SUM(G162:G163)</f>
        <v>0.91259999999999997</v>
      </c>
      <c r="H164" s="8">
        <f t="shared" ref="H164" si="259">SUM(H162:H163)</f>
        <v>0.91870000000000007</v>
      </c>
      <c r="I164" s="8">
        <f t="shared" ref="I164" si="260">SUM(I162:I163)</f>
        <v>0.6371</v>
      </c>
      <c r="J164" s="8">
        <f t="shared" ref="J164" si="261">SUM(J162:J163)</f>
        <v>0.64070000000000005</v>
      </c>
      <c r="K164" s="8">
        <f t="shared" ref="K164" si="262">SUM(K162:K163)</f>
        <v>0.70990000000000009</v>
      </c>
      <c r="L164" s="8">
        <f t="shared" ref="L164" si="263">SUM(L162:L163)</f>
        <v>0.77429999999999999</v>
      </c>
      <c r="M164" s="8">
        <f t="shared" ref="M164" si="264">SUM(M162:M163)</f>
        <v>0.64449999999999996</v>
      </c>
      <c r="N164" s="8">
        <f t="shared" ref="N164" si="265">SUM(N162:N163)</f>
        <v>0.8427</v>
      </c>
      <c r="O164" s="10"/>
    </row>
    <row r="165" spans="1:15" ht="15.75" x14ac:dyDescent="0.25">
      <c r="B165" s="6" t="s">
        <v>40</v>
      </c>
      <c r="C165" s="3"/>
      <c r="D165" s="3"/>
      <c r="E165" s="8">
        <v>1</v>
      </c>
      <c r="F165" s="8"/>
      <c r="G165" s="8"/>
      <c r="H165" s="8"/>
      <c r="I165" s="8"/>
      <c r="J165" s="8"/>
      <c r="K165" s="8"/>
      <c r="L165" s="8"/>
      <c r="M165" s="8"/>
      <c r="N165" s="8"/>
      <c r="O165" s="3"/>
    </row>
    <row r="166" spans="1:15" x14ac:dyDescent="0.25">
      <c r="B166" t="s">
        <v>47</v>
      </c>
      <c r="C166" s="3"/>
      <c r="D166" s="3"/>
      <c r="E166" s="11"/>
      <c r="F166" s="3"/>
      <c r="G166" s="3"/>
      <c r="H166" s="3"/>
      <c r="I166" s="3"/>
      <c r="J166" s="3"/>
      <c r="K166" s="3"/>
      <c r="L166" s="3"/>
      <c r="M166" s="3"/>
      <c r="N166" s="3"/>
      <c r="O166" s="3"/>
    </row>
  </sheetData>
  <mergeCells count="3">
    <mergeCell ref="A4:B4"/>
    <mergeCell ref="A1:O1"/>
    <mergeCell ref="A2:O2"/>
  </mergeCells>
  <conditionalFormatting sqref="E5:E16 E18:E130 E132:E166 F8:N8 E14:N14 E20:N20 E26:N26 E32:N32 E38:N38 E44:N44 E50:N50 E56:N56 E62:N62 E68:N68 E74:N74 E80:N80 E86:N86 E92:N92 E98:N98 E104:N104 E110:N110 E116:N116 E122:N122 E128:N128 E134:N134 E140:N140 E146:N146 E152:N152 E158:N158 E164:N164">
    <cfRule type="cellIs" dxfId="442" priority="257" operator="greaterThan">
      <formula>74</formula>
    </cfRule>
    <cfRule type="cellIs" dxfId="441" priority="258" operator="greaterThanOrEqual">
      <formula>75</formula>
    </cfRule>
  </conditionalFormatting>
  <conditionalFormatting sqref="E6:E8 F8:N8">
    <cfRule type="cellIs" dxfId="440" priority="256" operator="greaterThanOrEqual">
      <formula>0.73</formula>
    </cfRule>
  </conditionalFormatting>
  <conditionalFormatting sqref="E12:E14 E20 H20 E26 E32 E38 E44 E50 E56 E62 E68 E74 E80 E86 E92 E98 E104 E110 E116 E122 E128 E134 E140 E146 E152 E158 E164">
    <cfRule type="cellIs" dxfId="439" priority="255" operator="greaterThanOrEqual">
      <formula>0.74</formula>
    </cfRule>
  </conditionalFormatting>
  <conditionalFormatting sqref="E18:E19">
    <cfRule type="cellIs" dxfId="438" priority="254" operator="greaterThanOrEqual">
      <formula>0.74</formula>
    </cfRule>
  </conditionalFormatting>
  <conditionalFormatting sqref="H18:H19">
    <cfRule type="cellIs" dxfId="437" priority="252" operator="greaterThan">
      <formula>74</formula>
    </cfRule>
    <cfRule type="cellIs" dxfId="436" priority="253" operator="greaterThanOrEqual">
      <formula>75</formula>
    </cfRule>
  </conditionalFormatting>
  <conditionalFormatting sqref="H18:H19">
    <cfRule type="cellIs" dxfId="435" priority="251" operator="greaterThanOrEqual">
      <formula>0.74</formula>
    </cfRule>
  </conditionalFormatting>
  <conditionalFormatting sqref="E24:E25">
    <cfRule type="cellIs" dxfId="434" priority="250" operator="greaterThanOrEqual">
      <formula>0.74</formula>
    </cfRule>
  </conditionalFormatting>
  <conditionalFormatting sqref="E30:E31">
    <cfRule type="cellIs" dxfId="433" priority="249" operator="greaterThanOrEqual">
      <formula>0.74</formula>
    </cfRule>
  </conditionalFormatting>
  <conditionalFormatting sqref="E36:E37">
    <cfRule type="cellIs" dxfId="432" priority="248" operator="greaterThanOrEqual">
      <formula>0.74</formula>
    </cfRule>
  </conditionalFormatting>
  <conditionalFormatting sqref="E42:E43">
    <cfRule type="cellIs" dxfId="431" priority="246" operator="greaterThanOrEqual">
      <formula>0.74</formula>
    </cfRule>
  </conditionalFormatting>
  <conditionalFormatting sqref="E48:E49">
    <cfRule type="cellIs" dxfId="430" priority="245" operator="greaterThanOrEqual">
      <formula>0.74</formula>
    </cfRule>
  </conditionalFormatting>
  <conditionalFormatting sqref="E54:E55">
    <cfRule type="cellIs" dxfId="429" priority="244" operator="greaterThanOrEqual">
      <formula>0.74</formula>
    </cfRule>
  </conditionalFormatting>
  <conditionalFormatting sqref="E60:E61">
    <cfRule type="cellIs" dxfId="428" priority="243" operator="greaterThanOrEqual">
      <formula>0.74</formula>
    </cfRule>
  </conditionalFormatting>
  <conditionalFormatting sqref="E66:E67">
    <cfRule type="cellIs" dxfId="427" priority="242" operator="greaterThanOrEqual">
      <formula>0.74</formula>
    </cfRule>
  </conditionalFormatting>
  <conditionalFormatting sqref="E72:E73">
    <cfRule type="cellIs" dxfId="426" priority="241" operator="greaterThanOrEqual">
      <formula>0.74</formula>
    </cfRule>
  </conditionalFormatting>
  <conditionalFormatting sqref="E78:E79">
    <cfRule type="cellIs" dxfId="425" priority="240" operator="greaterThanOrEqual">
      <formula>0.74</formula>
    </cfRule>
  </conditionalFormatting>
  <conditionalFormatting sqref="E84:E85">
    <cfRule type="cellIs" dxfId="424" priority="239" operator="greaterThanOrEqual">
      <formula>0.74</formula>
    </cfRule>
  </conditionalFormatting>
  <conditionalFormatting sqref="E90:E91">
    <cfRule type="cellIs" dxfId="423" priority="238" operator="greaterThanOrEqual">
      <formula>0.74</formula>
    </cfRule>
  </conditionalFormatting>
  <conditionalFormatting sqref="E96:E97">
    <cfRule type="cellIs" dxfId="422" priority="237" operator="greaterThanOrEqual">
      <formula>0.74</formula>
    </cfRule>
  </conditionalFormatting>
  <conditionalFormatting sqref="E102:E103">
    <cfRule type="cellIs" dxfId="421" priority="236" operator="greaterThanOrEqual">
      <formula>0.74</formula>
    </cfRule>
  </conditionalFormatting>
  <conditionalFormatting sqref="E108:E109">
    <cfRule type="cellIs" dxfId="420" priority="235" operator="greaterThanOrEqual">
      <formula>0.74</formula>
    </cfRule>
  </conditionalFormatting>
  <conditionalFormatting sqref="E114:E115">
    <cfRule type="cellIs" dxfId="419" priority="234" operator="greaterThanOrEqual">
      <formula>0.74</formula>
    </cfRule>
  </conditionalFormatting>
  <conditionalFormatting sqref="E120:E121">
    <cfRule type="cellIs" dxfId="418" priority="233" operator="greaterThanOrEqual">
      <formula>0.74</formula>
    </cfRule>
  </conditionalFormatting>
  <conditionalFormatting sqref="E126:E127">
    <cfRule type="cellIs" dxfId="417" priority="232" operator="greaterThanOrEqual">
      <formula>0.74</formula>
    </cfRule>
  </conditionalFormatting>
  <conditionalFormatting sqref="E132:E133">
    <cfRule type="cellIs" dxfId="416" priority="231" operator="greaterThanOrEqual">
      <formula>0.74</formula>
    </cfRule>
  </conditionalFormatting>
  <conditionalFormatting sqref="E138:E139">
    <cfRule type="cellIs" dxfId="415" priority="230" operator="greaterThanOrEqual">
      <formula>0.74</formula>
    </cfRule>
  </conditionalFormatting>
  <conditionalFormatting sqref="E144:E145">
    <cfRule type="cellIs" dxfId="414" priority="229" operator="greaterThanOrEqual">
      <formula>0.74</formula>
    </cfRule>
  </conditionalFormatting>
  <conditionalFormatting sqref="E150:E151">
    <cfRule type="cellIs" dxfId="413" priority="228" operator="greaterThanOrEqual">
      <formula>0.74</formula>
    </cfRule>
  </conditionalFormatting>
  <conditionalFormatting sqref="E156:E157">
    <cfRule type="cellIs" dxfId="412" priority="227" operator="greaterThanOrEqual">
      <formula>0.74</formula>
    </cfRule>
  </conditionalFormatting>
  <conditionalFormatting sqref="E162:E163">
    <cfRule type="cellIs" dxfId="411" priority="226" operator="greaterThanOrEqual">
      <formula>0.74</formula>
    </cfRule>
  </conditionalFormatting>
  <conditionalFormatting sqref="E8:N8">
    <cfRule type="cellIs" dxfId="410" priority="225" operator="greaterThanOrEqual">
      <formula>0.74</formula>
    </cfRule>
  </conditionalFormatting>
  <conditionalFormatting sqref="E14">
    <cfRule type="cellIs" dxfId="409" priority="224" operator="greaterThanOrEqual">
      <formula>0.74</formula>
    </cfRule>
  </conditionalFormatting>
  <conditionalFormatting sqref="E20">
    <cfRule type="cellIs" dxfId="408" priority="223" operator="greaterThanOrEqual">
      <formula>0.74</formula>
    </cfRule>
  </conditionalFormatting>
  <conditionalFormatting sqref="E26">
    <cfRule type="cellIs" dxfId="407" priority="222" operator="greaterThanOrEqual">
      <formula>0.74</formula>
    </cfRule>
  </conditionalFormatting>
  <conditionalFormatting sqref="E32">
    <cfRule type="cellIs" dxfId="406" priority="221" operator="greaterThanOrEqual">
      <formula>0.74</formula>
    </cfRule>
  </conditionalFormatting>
  <conditionalFormatting sqref="E38">
    <cfRule type="cellIs" dxfId="405" priority="220" operator="greaterThanOrEqual">
      <formula>0.74</formula>
    </cfRule>
  </conditionalFormatting>
  <conditionalFormatting sqref="E44">
    <cfRule type="cellIs" dxfId="404" priority="219" operator="greaterThanOrEqual">
      <formula>0.74</formula>
    </cfRule>
  </conditionalFormatting>
  <conditionalFormatting sqref="E50">
    <cfRule type="cellIs" dxfId="403" priority="218" operator="greaterThanOrEqual">
      <formula>0.74</formula>
    </cfRule>
  </conditionalFormatting>
  <conditionalFormatting sqref="E56">
    <cfRule type="cellIs" dxfId="402" priority="217" operator="greaterThanOrEqual">
      <formula>0.74</formula>
    </cfRule>
  </conditionalFormatting>
  <conditionalFormatting sqref="E62">
    <cfRule type="cellIs" dxfId="401" priority="216" operator="greaterThanOrEqual">
      <formula>0.74</formula>
    </cfRule>
  </conditionalFormatting>
  <conditionalFormatting sqref="E68">
    <cfRule type="cellIs" dxfId="400" priority="215" operator="greaterThanOrEqual">
      <formula>0.74</formula>
    </cfRule>
  </conditionalFormatting>
  <conditionalFormatting sqref="E74">
    <cfRule type="cellIs" dxfId="399" priority="214" operator="greaterThanOrEqual">
      <formula>0.74</formula>
    </cfRule>
  </conditionalFormatting>
  <conditionalFormatting sqref="E80">
    <cfRule type="cellIs" dxfId="398" priority="213" operator="greaterThanOrEqual">
      <formula>0.74</formula>
    </cfRule>
  </conditionalFormatting>
  <conditionalFormatting sqref="E86">
    <cfRule type="cellIs" dxfId="397" priority="212" operator="greaterThanOrEqual">
      <formula>0.74</formula>
    </cfRule>
  </conditionalFormatting>
  <conditionalFormatting sqref="E92">
    <cfRule type="cellIs" dxfId="396" priority="211" operator="greaterThanOrEqual">
      <formula>0.74</formula>
    </cfRule>
  </conditionalFormatting>
  <conditionalFormatting sqref="E98">
    <cfRule type="cellIs" dxfId="395" priority="210" operator="greaterThanOrEqual">
      <formula>0.74</formula>
    </cfRule>
  </conditionalFormatting>
  <conditionalFormatting sqref="E104">
    <cfRule type="cellIs" dxfId="394" priority="209" operator="greaterThanOrEqual">
      <formula>0.74</formula>
    </cfRule>
  </conditionalFormatting>
  <conditionalFormatting sqref="E110">
    <cfRule type="cellIs" dxfId="393" priority="208" operator="greaterThanOrEqual">
      <formula>0.74</formula>
    </cfRule>
  </conditionalFormatting>
  <conditionalFormatting sqref="E116">
    <cfRule type="cellIs" dxfId="392" priority="207" operator="greaterThanOrEqual">
      <formula>0.74</formula>
    </cfRule>
  </conditionalFormatting>
  <conditionalFormatting sqref="E122">
    <cfRule type="cellIs" dxfId="391" priority="206" operator="greaterThanOrEqual">
      <formula>0.74</formula>
    </cfRule>
    <cfRule type="cellIs" dxfId="390" priority="205" operator="greaterThanOrEqual">
      <formula>0.74</formula>
    </cfRule>
  </conditionalFormatting>
  <conditionalFormatting sqref="E128">
    <cfRule type="cellIs" dxfId="389" priority="204" operator="greaterThanOrEqual">
      <formula>0.74</formula>
    </cfRule>
  </conditionalFormatting>
  <conditionalFormatting sqref="E134">
    <cfRule type="cellIs" dxfId="388" priority="203" operator="greaterThanOrEqual">
      <formula>0.74</formula>
    </cfRule>
  </conditionalFormatting>
  <conditionalFormatting sqref="E140">
    <cfRule type="cellIs" dxfId="387" priority="202" operator="greaterThanOrEqual">
      <formula>0.74</formula>
    </cfRule>
  </conditionalFormatting>
  <conditionalFormatting sqref="E146">
    <cfRule type="cellIs" dxfId="386" priority="201" operator="greaterThanOrEqual">
      <formula>0.74</formula>
    </cfRule>
  </conditionalFormatting>
  <conditionalFormatting sqref="E152">
    <cfRule type="cellIs" dxfId="385" priority="200" operator="greaterThanOrEqual">
      <formula>0.74</formula>
    </cfRule>
  </conditionalFormatting>
  <conditionalFormatting sqref="E158">
    <cfRule type="cellIs" dxfId="384" priority="199" operator="greaterThanOrEqual">
      <formula>0.74</formula>
    </cfRule>
  </conditionalFormatting>
  <conditionalFormatting sqref="E164">
    <cfRule type="cellIs" dxfId="383" priority="198" operator="greaterThanOrEqual">
      <formula>0.74</formula>
    </cfRule>
  </conditionalFormatting>
  <conditionalFormatting sqref="C8:D8">
    <cfRule type="cellIs" dxfId="382" priority="196" operator="greaterThan">
      <formula>74</formula>
    </cfRule>
    <cfRule type="cellIs" dxfId="381" priority="197" operator="greaterThanOrEqual">
      <formula>75</formula>
    </cfRule>
  </conditionalFormatting>
  <conditionalFormatting sqref="C8:D8">
    <cfRule type="cellIs" dxfId="380" priority="195" operator="greaterThanOrEqual">
      <formula>0.73</formula>
    </cfRule>
  </conditionalFormatting>
  <conditionalFormatting sqref="C8:D8">
    <cfRule type="cellIs" dxfId="379" priority="194" operator="greaterThanOrEqual">
      <formula>0.74</formula>
    </cfRule>
  </conditionalFormatting>
  <conditionalFormatting sqref="E14:N14">
    <cfRule type="cellIs" dxfId="378" priority="193" operator="greaterThanOrEqual">
      <formula>0.73</formula>
    </cfRule>
  </conditionalFormatting>
  <conditionalFormatting sqref="E14:N14">
    <cfRule type="cellIs" dxfId="377" priority="192" operator="greaterThanOrEqual">
      <formula>0.74</formula>
    </cfRule>
  </conditionalFormatting>
  <conditionalFormatting sqref="C14:D14">
    <cfRule type="cellIs" dxfId="376" priority="190" operator="greaterThan">
      <formula>74</formula>
    </cfRule>
    <cfRule type="cellIs" dxfId="375" priority="191" operator="greaterThanOrEqual">
      <formula>75</formula>
    </cfRule>
  </conditionalFormatting>
  <conditionalFormatting sqref="C14:D14">
    <cfRule type="cellIs" dxfId="374" priority="189" operator="greaterThanOrEqual">
      <formula>0.73</formula>
    </cfRule>
  </conditionalFormatting>
  <conditionalFormatting sqref="C14:D14">
    <cfRule type="cellIs" dxfId="373" priority="188" operator="greaterThanOrEqual">
      <formula>0.74</formula>
    </cfRule>
  </conditionalFormatting>
  <conditionalFormatting sqref="E20:N20">
    <cfRule type="cellIs" dxfId="372" priority="187" operator="greaterThanOrEqual">
      <formula>0.73</formula>
    </cfRule>
  </conditionalFormatting>
  <conditionalFormatting sqref="E20:N20">
    <cfRule type="cellIs" dxfId="371" priority="186" operator="greaterThanOrEqual">
      <formula>0.74</formula>
    </cfRule>
  </conditionalFormatting>
  <conditionalFormatting sqref="C20:D20">
    <cfRule type="cellIs" dxfId="370" priority="184" operator="greaterThan">
      <formula>74</formula>
    </cfRule>
    <cfRule type="cellIs" dxfId="369" priority="185" operator="greaterThanOrEqual">
      <formula>75</formula>
    </cfRule>
  </conditionalFormatting>
  <conditionalFormatting sqref="C20:D20">
    <cfRule type="cellIs" dxfId="368" priority="183" operator="greaterThanOrEqual">
      <formula>0.73</formula>
    </cfRule>
  </conditionalFormatting>
  <conditionalFormatting sqref="C20:D20">
    <cfRule type="cellIs" dxfId="367" priority="182" operator="greaterThanOrEqual">
      <formula>0.74</formula>
    </cfRule>
  </conditionalFormatting>
  <conditionalFormatting sqref="E26:N26">
    <cfRule type="cellIs" dxfId="366" priority="181" operator="greaterThanOrEqual">
      <formula>0.73</formula>
    </cfRule>
  </conditionalFormatting>
  <conditionalFormatting sqref="E26:N26">
    <cfRule type="cellIs" dxfId="365" priority="180" operator="greaterThanOrEqual">
      <formula>0.74</formula>
    </cfRule>
  </conditionalFormatting>
  <conditionalFormatting sqref="C26:D26">
    <cfRule type="cellIs" dxfId="364" priority="178" operator="greaterThan">
      <formula>74</formula>
    </cfRule>
    <cfRule type="cellIs" dxfId="363" priority="179" operator="greaterThanOrEqual">
      <formula>75</formula>
    </cfRule>
  </conditionalFormatting>
  <conditionalFormatting sqref="C26:D26">
    <cfRule type="cellIs" dxfId="362" priority="177" operator="greaterThanOrEqual">
      <formula>0.73</formula>
    </cfRule>
  </conditionalFormatting>
  <conditionalFormatting sqref="C26:D26">
    <cfRule type="cellIs" dxfId="361" priority="176" operator="greaterThanOrEqual">
      <formula>0.74</formula>
    </cfRule>
  </conditionalFormatting>
  <conditionalFormatting sqref="E32:N32">
    <cfRule type="cellIs" dxfId="360" priority="175" operator="greaterThanOrEqual">
      <formula>0.73</formula>
    </cfRule>
  </conditionalFormatting>
  <conditionalFormatting sqref="E32:N32">
    <cfRule type="cellIs" dxfId="359" priority="174" operator="greaterThanOrEqual">
      <formula>0.74</formula>
    </cfRule>
  </conditionalFormatting>
  <conditionalFormatting sqref="C32:D32">
    <cfRule type="cellIs" dxfId="358" priority="172" operator="greaterThan">
      <formula>74</formula>
    </cfRule>
    <cfRule type="cellIs" dxfId="357" priority="173" operator="greaterThanOrEqual">
      <formula>75</formula>
    </cfRule>
  </conditionalFormatting>
  <conditionalFormatting sqref="C32:D32">
    <cfRule type="cellIs" dxfId="356" priority="171" operator="greaterThanOrEqual">
      <formula>0.73</formula>
    </cfRule>
  </conditionalFormatting>
  <conditionalFormatting sqref="C32:D32">
    <cfRule type="cellIs" dxfId="355" priority="170" operator="greaterThanOrEqual">
      <formula>0.74</formula>
    </cfRule>
  </conditionalFormatting>
  <conditionalFormatting sqref="E38:N38">
    <cfRule type="cellIs" dxfId="354" priority="169" operator="greaterThanOrEqual">
      <formula>0.73</formula>
    </cfRule>
  </conditionalFormatting>
  <conditionalFormatting sqref="E38:N38">
    <cfRule type="cellIs" dxfId="353" priority="168" operator="greaterThanOrEqual">
      <formula>0.74</formula>
    </cfRule>
  </conditionalFormatting>
  <conditionalFormatting sqref="C38:D38">
    <cfRule type="cellIs" dxfId="352" priority="166" operator="greaterThan">
      <formula>74</formula>
    </cfRule>
    <cfRule type="cellIs" dxfId="351" priority="167" operator="greaterThanOrEqual">
      <formula>75</formula>
    </cfRule>
  </conditionalFormatting>
  <conditionalFormatting sqref="C38:D38">
    <cfRule type="cellIs" dxfId="350" priority="165" operator="greaterThanOrEqual">
      <formula>0.73</formula>
    </cfRule>
  </conditionalFormatting>
  <conditionalFormatting sqref="C38:D38">
    <cfRule type="cellIs" dxfId="349" priority="164" operator="greaterThanOrEqual">
      <formula>0.74</formula>
    </cfRule>
  </conditionalFormatting>
  <conditionalFormatting sqref="E44:N44">
    <cfRule type="cellIs" dxfId="348" priority="163" operator="greaterThanOrEqual">
      <formula>0.73</formula>
    </cfRule>
  </conditionalFormatting>
  <conditionalFormatting sqref="E44:N44">
    <cfRule type="cellIs" dxfId="347" priority="162" operator="greaterThanOrEqual">
      <formula>0.74</formula>
    </cfRule>
  </conditionalFormatting>
  <conditionalFormatting sqref="C44:D44">
    <cfRule type="cellIs" dxfId="346" priority="160" operator="greaterThan">
      <formula>74</formula>
    </cfRule>
    <cfRule type="cellIs" dxfId="345" priority="161" operator="greaterThanOrEqual">
      <formula>75</formula>
    </cfRule>
  </conditionalFormatting>
  <conditionalFormatting sqref="C44:D44">
    <cfRule type="cellIs" dxfId="344" priority="159" operator="greaterThanOrEqual">
      <formula>0.73</formula>
    </cfRule>
  </conditionalFormatting>
  <conditionalFormatting sqref="C44:D44">
    <cfRule type="cellIs" dxfId="343" priority="158" operator="greaterThanOrEqual">
      <formula>0.74</formula>
    </cfRule>
  </conditionalFormatting>
  <conditionalFormatting sqref="E50:N50">
    <cfRule type="cellIs" dxfId="342" priority="157" operator="greaterThanOrEqual">
      <formula>0.73</formula>
    </cfRule>
  </conditionalFormatting>
  <conditionalFormatting sqref="E50:N50">
    <cfRule type="cellIs" dxfId="341" priority="156" operator="greaterThanOrEqual">
      <formula>0.74</formula>
    </cfRule>
  </conditionalFormatting>
  <conditionalFormatting sqref="C50:D50">
    <cfRule type="cellIs" dxfId="340" priority="154" operator="greaterThan">
      <formula>74</formula>
    </cfRule>
    <cfRule type="cellIs" dxfId="339" priority="155" operator="greaterThanOrEqual">
      <formula>75</formula>
    </cfRule>
  </conditionalFormatting>
  <conditionalFormatting sqref="C50:D50">
    <cfRule type="cellIs" dxfId="338" priority="153" operator="greaterThanOrEqual">
      <formula>0.73</formula>
    </cfRule>
  </conditionalFormatting>
  <conditionalFormatting sqref="C50:D50">
    <cfRule type="cellIs" dxfId="337" priority="152" operator="greaterThanOrEqual">
      <formula>0.74</formula>
    </cfRule>
  </conditionalFormatting>
  <conditionalFormatting sqref="E56:N56">
    <cfRule type="cellIs" dxfId="336" priority="151" operator="greaterThanOrEqual">
      <formula>0.73</formula>
    </cfRule>
  </conditionalFormatting>
  <conditionalFormatting sqref="E56:N56">
    <cfRule type="cellIs" dxfId="335" priority="150" operator="greaterThanOrEqual">
      <formula>0.74</formula>
    </cfRule>
  </conditionalFormatting>
  <conditionalFormatting sqref="C56:D56">
    <cfRule type="cellIs" dxfId="334" priority="148" operator="greaterThan">
      <formula>74</formula>
    </cfRule>
    <cfRule type="cellIs" dxfId="333" priority="149" operator="greaterThanOrEqual">
      <formula>75</formula>
    </cfRule>
  </conditionalFormatting>
  <conditionalFormatting sqref="C56:D56">
    <cfRule type="cellIs" dxfId="332" priority="147" operator="greaterThanOrEqual">
      <formula>0.73</formula>
    </cfRule>
  </conditionalFormatting>
  <conditionalFormatting sqref="C56:D56">
    <cfRule type="cellIs" dxfId="331" priority="146" operator="greaterThanOrEqual">
      <formula>0.74</formula>
    </cfRule>
  </conditionalFormatting>
  <conditionalFormatting sqref="E62:N62">
    <cfRule type="cellIs" dxfId="330" priority="145" operator="greaterThanOrEqual">
      <formula>0.73</formula>
    </cfRule>
  </conditionalFormatting>
  <conditionalFormatting sqref="E62:N62">
    <cfRule type="cellIs" dxfId="329" priority="144" operator="greaterThanOrEqual">
      <formula>0.74</formula>
    </cfRule>
  </conditionalFormatting>
  <conditionalFormatting sqref="C62:D62">
    <cfRule type="cellIs" dxfId="328" priority="142" operator="greaterThan">
      <formula>74</formula>
    </cfRule>
    <cfRule type="cellIs" dxfId="327" priority="143" operator="greaterThanOrEqual">
      <formula>75</formula>
    </cfRule>
  </conditionalFormatting>
  <conditionalFormatting sqref="C62:D62">
    <cfRule type="cellIs" dxfId="326" priority="141" operator="greaterThanOrEqual">
      <formula>0.73</formula>
    </cfRule>
  </conditionalFormatting>
  <conditionalFormatting sqref="C62:D62">
    <cfRule type="cellIs" dxfId="325" priority="140" operator="greaterThanOrEqual">
      <formula>0.74</formula>
    </cfRule>
  </conditionalFormatting>
  <conditionalFormatting sqref="E68:N68">
    <cfRule type="cellIs" dxfId="324" priority="139" operator="greaterThanOrEqual">
      <formula>0.73</formula>
    </cfRule>
  </conditionalFormatting>
  <conditionalFormatting sqref="E68:N68">
    <cfRule type="cellIs" dxfId="323" priority="138" operator="greaterThanOrEqual">
      <formula>0.74</formula>
    </cfRule>
  </conditionalFormatting>
  <conditionalFormatting sqref="C68:D68">
    <cfRule type="cellIs" dxfId="322" priority="136" operator="greaterThan">
      <formula>74</formula>
    </cfRule>
    <cfRule type="cellIs" dxfId="321" priority="137" operator="greaterThanOrEqual">
      <formula>75</formula>
    </cfRule>
  </conditionalFormatting>
  <conditionalFormatting sqref="C68:D68">
    <cfRule type="cellIs" dxfId="320" priority="135" operator="greaterThanOrEqual">
      <formula>0.73</formula>
    </cfRule>
  </conditionalFormatting>
  <conditionalFormatting sqref="C68:D68">
    <cfRule type="cellIs" dxfId="319" priority="134" operator="greaterThanOrEqual">
      <formula>0.74</formula>
    </cfRule>
  </conditionalFormatting>
  <conditionalFormatting sqref="E74:N74">
    <cfRule type="cellIs" dxfId="318" priority="133" operator="greaterThanOrEqual">
      <formula>0.73</formula>
    </cfRule>
  </conditionalFormatting>
  <conditionalFormatting sqref="E74:N74">
    <cfRule type="cellIs" dxfId="317" priority="132" operator="greaterThanOrEqual">
      <formula>0.74</formula>
    </cfRule>
  </conditionalFormatting>
  <conditionalFormatting sqref="C74:D74">
    <cfRule type="cellIs" dxfId="316" priority="130" operator="greaterThan">
      <formula>74</formula>
    </cfRule>
    <cfRule type="cellIs" dxfId="315" priority="131" operator="greaterThanOrEqual">
      <formula>75</formula>
    </cfRule>
  </conditionalFormatting>
  <conditionalFormatting sqref="C74:D74">
    <cfRule type="cellIs" dxfId="314" priority="129" operator="greaterThanOrEqual">
      <formula>0.73</formula>
    </cfRule>
  </conditionalFormatting>
  <conditionalFormatting sqref="C74:D74">
    <cfRule type="cellIs" dxfId="313" priority="128" operator="greaterThanOrEqual">
      <formula>0.74</formula>
    </cfRule>
  </conditionalFormatting>
  <conditionalFormatting sqref="E80:N80">
    <cfRule type="cellIs" dxfId="312" priority="127" operator="greaterThanOrEqual">
      <formula>0.73</formula>
    </cfRule>
  </conditionalFormatting>
  <conditionalFormatting sqref="E80:N80">
    <cfRule type="cellIs" dxfId="311" priority="126" operator="greaterThanOrEqual">
      <formula>0.74</formula>
    </cfRule>
  </conditionalFormatting>
  <conditionalFormatting sqref="C80:D80">
    <cfRule type="cellIs" dxfId="310" priority="124" operator="greaterThan">
      <formula>74</formula>
    </cfRule>
    <cfRule type="cellIs" dxfId="309" priority="125" operator="greaterThanOrEqual">
      <formula>75</formula>
    </cfRule>
  </conditionalFormatting>
  <conditionalFormatting sqref="C80:D80">
    <cfRule type="cellIs" dxfId="308" priority="123" operator="greaterThanOrEqual">
      <formula>0.73</formula>
    </cfRule>
  </conditionalFormatting>
  <conditionalFormatting sqref="C80:D80">
    <cfRule type="cellIs" dxfId="307" priority="122" operator="greaterThanOrEqual">
      <formula>0.74</formula>
    </cfRule>
  </conditionalFormatting>
  <conditionalFormatting sqref="E86:N86">
    <cfRule type="cellIs" dxfId="306" priority="121" operator="greaterThanOrEqual">
      <formula>0.73</formula>
    </cfRule>
  </conditionalFormatting>
  <conditionalFormatting sqref="E86:N86">
    <cfRule type="cellIs" dxfId="305" priority="120" operator="greaterThanOrEqual">
      <formula>0.74</formula>
    </cfRule>
  </conditionalFormatting>
  <conditionalFormatting sqref="C86:D86">
    <cfRule type="cellIs" dxfId="304" priority="118" operator="greaterThan">
      <formula>74</formula>
    </cfRule>
    <cfRule type="cellIs" dxfId="303" priority="119" operator="greaterThanOrEqual">
      <formula>75</formula>
    </cfRule>
  </conditionalFormatting>
  <conditionalFormatting sqref="C86:D86">
    <cfRule type="cellIs" dxfId="302" priority="117" operator="greaterThanOrEqual">
      <formula>0.73</formula>
    </cfRule>
  </conditionalFormatting>
  <conditionalFormatting sqref="C86:D86">
    <cfRule type="cellIs" dxfId="301" priority="116" operator="greaterThanOrEqual">
      <formula>0.74</formula>
    </cfRule>
  </conditionalFormatting>
  <conditionalFormatting sqref="E92:N92">
    <cfRule type="cellIs" dxfId="300" priority="115" operator="greaterThanOrEqual">
      <formula>0.73</formula>
    </cfRule>
  </conditionalFormatting>
  <conditionalFormatting sqref="E92:N92">
    <cfRule type="cellIs" dxfId="299" priority="114" operator="greaterThanOrEqual">
      <formula>0.74</formula>
    </cfRule>
  </conditionalFormatting>
  <conditionalFormatting sqref="C92:D92">
    <cfRule type="cellIs" dxfId="298" priority="112" operator="greaterThan">
      <formula>74</formula>
    </cfRule>
    <cfRule type="cellIs" dxfId="297" priority="113" operator="greaterThanOrEqual">
      <formula>75</formula>
    </cfRule>
  </conditionalFormatting>
  <conditionalFormatting sqref="C92:D92">
    <cfRule type="cellIs" dxfId="296" priority="111" operator="greaterThanOrEqual">
      <formula>0.73</formula>
    </cfRule>
  </conditionalFormatting>
  <conditionalFormatting sqref="C92:D92">
    <cfRule type="cellIs" dxfId="295" priority="110" operator="greaterThanOrEqual">
      <formula>0.74</formula>
    </cfRule>
  </conditionalFormatting>
  <conditionalFormatting sqref="E98:N98">
    <cfRule type="cellIs" dxfId="294" priority="109" operator="greaterThanOrEqual">
      <formula>0.73</formula>
    </cfRule>
  </conditionalFormatting>
  <conditionalFormatting sqref="E98:N98">
    <cfRule type="cellIs" dxfId="293" priority="108" operator="greaterThanOrEqual">
      <formula>0.74</formula>
    </cfRule>
  </conditionalFormatting>
  <conditionalFormatting sqref="C98:D98">
    <cfRule type="cellIs" dxfId="292" priority="106" operator="greaterThan">
      <formula>74</formula>
    </cfRule>
    <cfRule type="cellIs" dxfId="291" priority="107" operator="greaterThanOrEqual">
      <formula>75</formula>
    </cfRule>
  </conditionalFormatting>
  <conditionalFormatting sqref="C98:D98">
    <cfRule type="cellIs" dxfId="290" priority="105" operator="greaterThanOrEqual">
      <formula>0.73</formula>
    </cfRule>
  </conditionalFormatting>
  <conditionalFormatting sqref="C98:D98">
    <cfRule type="cellIs" dxfId="289" priority="104" operator="greaterThanOrEqual">
      <formula>0.74</formula>
    </cfRule>
  </conditionalFormatting>
  <conditionalFormatting sqref="E104:N104">
    <cfRule type="cellIs" dxfId="288" priority="103" operator="greaterThanOrEqual">
      <formula>0.73</formula>
    </cfRule>
  </conditionalFormatting>
  <conditionalFormatting sqref="E104:N104">
    <cfRule type="cellIs" dxfId="287" priority="102" operator="greaterThanOrEqual">
      <formula>0.74</formula>
    </cfRule>
  </conditionalFormatting>
  <conditionalFormatting sqref="C104:D104">
    <cfRule type="cellIs" dxfId="286" priority="100" operator="greaterThan">
      <formula>74</formula>
    </cfRule>
    <cfRule type="cellIs" dxfId="285" priority="101" operator="greaterThanOrEqual">
      <formula>75</formula>
    </cfRule>
  </conditionalFormatting>
  <conditionalFormatting sqref="C104:D104">
    <cfRule type="cellIs" dxfId="284" priority="99" operator="greaterThanOrEqual">
      <formula>0.73</formula>
    </cfRule>
  </conditionalFormatting>
  <conditionalFormatting sqref="C104:D104">
    <cfRule type="cellIs" dxfId="283" priority="98" operator="greaterThanOrEqual">
      <formula>0.74</formula>
    </cfRule>
  </conditionalFormatting>
  <conditionalFormatting sqref="E110:N110">
    <cfRule type="cellIs" dxfId="282" priority="97" operator="greaterThanOrEqual">
      <formula>0.73</formula>
    </cfRule>
  </conditionalFormatting>
  <conditionalFormatting sqref="E110:N110">
    <cfRule type="cellIs" dxfId="281" priority="96" operator="greaterThanOrEqual">
      <formula>0.74</formula>
    </cfRule>
  </conditionalFormatting>
  <conditionalFormatting sqref="C110:D110">
    <cfRule type="cellIs" dxfId="280" priority="94" operator="greaterThan">
      <formula>74</formula>
    </cfRule>
    <cfRule type="cellIs" dxfId="279" priority="95" operator="greaterThanOrEqual">
      <formula>75</formula>
    </cfRule>
  </conditionalFormatting>
  <conditionalFormatting sqref="C110:D110">
    <cfRule type="cellIs" dxfId="278" priority="93" operator="greaterThanOrEqual">
      <formula>0.73</formula>
    </cfRule>
  </conditionalFormatting>
  <conditionalFormatting sqref="C110:D110">
    <cfRule type="cellIs" dxfId="277" priority="92" operator="greaterThanOrEqual">
      <formula>0.74</formula>
    </cfRule>
  </conditionalFormatting>
  <conditionalFormatting sqref="E116:N116">
    <cfRule type="cellIs" dxfId="276" priority="91" operator="greaterThanOrEqual">
      <formula>0.73</formula>
    </cfRule>
  </conditionalFormatting>
  <conditionalFormatting sqref="E116:N116">
    <cfRule type="cellIs" dxfId="275" priority="90" operator="greaterThanOrEqual">
      <formula>0.74</formula>
    </cfRule>
  </conditionalFormatting>
  <conditionalFormatting sqref="C116:D116">
    <cfRule type="cellIs" dxfId="274" priority="88" operator="greaterThan">
      <formula>74</formula>
    </cfRule>
    <cfRule type="cellIs" dxfId="273" priority="89" operator="greaterThanOrEqual">
      <formula>75</formula>
    </cfRule>
  </conditionalFormatting>
  <conditionalFormatting sqref="C116:D116">
    <cfRule type="cellIs" dxfId="272" priority="87" operator="greaterThanOrEqual">
      <formula>0.73</formula>
    </cfRule>
  </conditionalFormatting>
  <conditionalFormatting sqref="C116:D116">
    <cfRule type="cellIs" dxfId="271" priority="86" operator="greaterThanOrEqual">
      <formula>0.74</formula>
    </cfRule>
  </conditionalFormatting>
  <conditionalFormatting sqref="E122:N122">
    <cfRule type="cellIs" dxfId="270" priority="85" operator="greaterThanOrEqual">
      <formula>0.73</formula>
    </cfRule>
  </conditionalFormatting>
  <conditionalFormatting sqref="E122:N122">
    <cfRule type="cellIs" dxfId="269" priority="84" operator="greaterThanOrEqual">
      <formula>0.74</formula>
    </cfRule>
  </conditionalFormatting>
  <conditionalFormatting sqref="C122:D122">
    <cfRule type="cellIs" dxfId="268" priority="82" operator="greaterThan">
      <formula>74</formula>
    </cfRule>
    <cfRule type="cellIs" dxfId="267" priority="83" operator="greaterThanOrEqual">
      <formula>75</formula>
    </cfRule>
  </conditionalFormatting>
  <conditionalFormatting sqref="C122:D122">
    <cfRule type="cellIs" dxfId="266" priority="81" operator="greaterThanOrEqual">
      <formula>0.73</formula>
    </cfRule>
  </conditionalFormatting>
  <conditionalFormatting sqref="C122:D122">
    <cfRule type="cellIs" dxfId="265" priority="80" operator="greaterThanOrEqual">
      <formula>0.74</formula>
    </cfRule>
  </conditionalFormatting>
  <conditionalFormatting sqref="E128:N128">
    <cfRule type="cellIs" dxfId="264" priority="79" operator="greaterThanOrEqual">
      <formula>0.73</formula>
    </cfRule>
  </conditionalFormatting>
  <conditionalFormatting sqref="E128:N128">
    <cfRule type="cellIs" dxfId="263" priority="78" operator="greaterThanOrEqual">
      <formula>0.74</formula>
    </cfRule>
  </conditionalFormatting>
  <conditionalFormatting sqref="C128:D128">
    <cfRule type="cellIs" dxfId="262" priority="76" operator="greaterThan">
      <formula>74</formula>
    </cfRule>
    <cfRule type="cellIs" dxfId="261" priority="77" operator="greaterThanOrEqual">
      <formula>75</formula>
    </cfRule>
  </conditionalFormatting>
  <conditionalFormatting sqref="C128:D128">
    <cfRule type="cellIs" dxfId="260" priority="75" operator="greaterThanOrEqual">
      <formula>0.73</formula>
    </cfRule>
  </conditionalFormatting>
  <conditionalFormatting sqref="C128:D128">
    <cfRule type="cellIs" dxfId="259" priority="74" operator="greaterThanOrEqual">
      <formula>0.74</formula>
    </cfRule>
  </conditionalFormatting>
  <conditionalFormatting sqref="E134:N134">
    <cfRule type="cellIs" dxfId="258" priority="73" operator="greaterThanOrEqual">
      <formula>0.73</formula>
    </cfRule>
  </conditionalFormatting>
  <conditionalFormatting sqref="E134:N134">
    <cfRule type="cellIs" dxfId="257" priority="72" operator="greaterThanOrEqual">
      <formula>0.74</formula>
    </cfRule>
  </conditionalFormatting>
  <conditionalFormatting sqref="C134:D134">
    <cfRule type="cellIs" dxfId="256" priority="70" operator="greaterThan">
      <formula>74</formula>
    </cfRule>
    <cfRule type="cellIs" dxfId="255" priority="71" operator="greaterThanOrEqual">
      <formula>75</formula>
    </cfRule>
  </conditionalFormatting>
  <conditionalFormatting sqref="C134:D134">
    <cfRule type="cellIs" dxfId="254" priority="69" operator="greaterThanOrEqual">
      <formula>0.73</formula>
    </cfRule>
  </conditionalFormatting>
  <conditionalFormatting sqref="C134:D134">
    <cfRule type="cellIs" dxfId="253" priority="68" operator="greaterThanOrEqual">
      <formula>0.74</formula>
    </cfRule>
  </conditionalFormatting>
  <conditionalFormatting sqref="E140:N140">
    <cfRule type="cellIs" dxfId="252" priority="67" operator="greaterThanOrEqual">
      <formula>0.73</formula>
    </cfRule>
  </conditionalFormatting>
  <conditionalFormatting sqref="E140:N140">
    <cfRule type="cellIs" dxfId="251" priority="66" operator="greaterThanOrEqual">
      <formula>0.74</formula>
    </cfRule>
  </conditionalFormatting>
  <conditionalFormatting sqref="C140:D140">
    <cfRule type="cellIs" dxfId="250" priority="64" operator="greaterThan">
      <formula>74</formula>
    </cfRule>
    <cfRule type="cellIs" dxfId="249" priority="65" operator="greaterThanOrEqual">
      <formula>75</formula>
    </cfRule>
  </conditionalFormatting>
  <conditionalFormatting sqref="C140:D140">
    <cfRule type="cellIs" dxfId="248" priority="63" operator="greaterThanOrEqual">
      <formula>0.73</formula>
    </cfRule>
  </conditionalFormatting>
  <conditionalFormatting sqref="C140:D140">
    <cfRule type="cellIs" dxfId="247" priority="62" operator="greaterThanOrEqual">
      <formula>0.74</formula>
    </cfRule>
  </conditionalFormatting>
  <conditionalFormatting sqref="E146:N146">
    <cfRule type="cellIs" dxfId="246" priority="61" operator="greaterThanOrEqual">
      <formula>0.73</formula>
    </cfRule>
  </conditionalFormatting>
  <conditionalFormatting sqref="E146:N146">
    <cfRule type="cellIs" dxfId="245" priority="60" operator="greaterThanOrEqual">
      <formula>0.74</formula>
    </cfRule>
  </conditionalFormatting>
  <conditionalFormatting sqref="C146:D146">
    <cfRule type="cellIs" dxfId="244" priority="58" operator="greaterThan">
      <formula>74</formula>
    </cfRule>
    <cfRule type="cellIs" dxfId="243" priority="59" operator="greaterThanOrEqual">
      <formula>75</formula>
    </cfRule>
  </conditionalFormatting>
  <conditionalFormatting sqref="C146:D146">
    <cfRule type="cellIs" dxfId="242" priority="57" operator="greaterThanOrEqual">
      <formula>0.73</formula>
    </cfRule>
  </conditionalFormatting>
  <conditionalFormatting sqref="C146:D146">
    <cfRule type="cellIs" dxfId="241" priority="56" operator="greaterThanOrEqual">
      <formula>0.74</formula>
    </cfRule>
  </conditionalFormatting>
  <conditionalFormatting sqref="E152:N152">
    <cfRule type="cellIs" dxfId="240" priority="55" operator="greaterThanOrEqual">
      <formula>0.73</formula>
    </cfRule>
  </conditionalFormatting>
  <conditionalFormatting sqref="E152:N152">
    <cfRule type="cellIs" dxfId="239" priority="54" operator="greaterThanOrEqual">
      <formula>0.74</formula>
    </cfRule>
  </conditionalFormatting>
  <conditionalFormatting sqref="C152:D152">
    <cfRule type="cellIs" dxfId="238" priority="52" operator="greaterThan">
      <formula>74</formula>
    </cfRule>
    <cfRule type="cellIs" dxfId="237" priority="53" operator="greaterThanOrEqual">
      <formula>75</formula>
    </cfRule>
  </conditionalFormatting>
  <conditionalFormatting sqref="C152:D152">
    <cfRule type="cellIs" dxfId="236" priority="51" operator="greaterThanOrEqual">
      <formula>0.73</formula>
    </cfRule>
  </conditionalFormatting>
  <conditionalFormatting sqref="C152:D152">
    <cfRule type="cellIs" dxfId="235" priority="50" operator="greaterThanOrEqual">
      <formula>0.74</formula>
    </cfRule>
  </conditionalFormatting>
  <conditionalFormatting sqref="E158:N158">
    <cfRule type="cellIs" dxfId="234" priority="49" operator="greaterThanOrEqual">
      <formula>0.73</formula>
    </cfRule>
  </conditionalFormatting>
  <conditionalFormatting sqref="E158:N158">
    <cfRule type="cellIs" dxfId="233" priority="48" operator="greaterThanOrEqual">
      <formula>0.74</formula>
    </cfRule>
  </conditionalFormatting>
  <conditionalFormatting sqref="C158:D158">
    <cfRule type="cellIs" dxfId="232" priority="46" operator="greaterThan">
      <formula>74</formula>
    </cfRule>
    <cfRule type="cellIs" dxfId="231" priority="47" operator="greaterThanOrEqual">
      <formula>75</formula>
    </cfRule>
  </conditionalFormatting>
  <conditionalFormatting sqref="C158:D158">
    <cfRule type="cellIs" dxfId="230" priority="45" operator="greaterThanOrEqual">
      <formula>0.73</formula>
    </cfRule>
  </conditionalFormatting>
  <conditionalFormatting sqref="C158:D158">
    <cfRule type="cellIs" dxfId="229" priority="44" operator="greaterThanOrEqual">
      <formula>0.74</formula>
    </cfRule>
  </conditionalFormatting>
  <conditionalFormatting sqref="E164:N164">
    <cfRule type="cellIs" dxfId="228" priority="43" operator="greaterThanOrEqual">
      <formula>0.73</formula>
    </cfRule>
  </conditionalFormatting>
  <conditionalFormatting sqref="E164:N164">
    <cfRule type="cellIs" dxfId="227" priority="42" operator="greaterThanOrEqual">
      <formula>0.74</formula>
    </cfRule>
  </conditionalFormatting>
  <conditionalFormatting sqref="C164:D164">
    <cfRule type="cellIs" dxfId="226" priority="40" operator="greaterThan">
      <formula>74</formula>
    </cfRule>
    <cfRule type="cellIs" dxfId="225" priority="41" operator="greaterThanOrEqual">
      <formula>75</formula>
    </cfRule>
  </conditionalFormatting>
  <conditionalFormatting sqref="C164:D164">
    <cfRule type="cellIs" dxfId="224" priority="39" operator="greaterThanOrEqual">
      <formula>0.73</formula>
    </cfRule>
  </conditionalFormatting>
  <conditionalFormatting sqref="C164:D164">
    <cfRule type="cellIs" dxfId="223" priority="38" operator="greaterThanOrEqual">
      <formula>0.74</formula>
    </cfRule>
  </conditionalFormatting>
  <conditionalFormatting sqref="D62">
    <cfRule type="cellIs" dxfId="222" priority="35" operator="greaterThan">
      <formula>74</formula>
    </cfRule>
    <cfRule type="cellIs" dxfId="221" priority="36" operator="greaterThanOrEqual">
      <formula>75</formula>
    </cfRule>
  </conditionalFormatting>
  <conditionalFormatting sqref="D62">
    <cfRule type="cellIs" dxfId="220" priority="34" operator="greaterThanOrEqual">
      <formula>0.73</formula>
    </cfRule>
  </conditionalFormatting>
  <conditionalFormatting sqref="D62">
    <cfRule type="cellIs" dxfId="219" priority="33" operator="greaterThanOrEqual">
      <formula>0.74</formula>
    </cfRule>
  </conditionalFormatting>
  <conditionalFormatting sqref="A8:XFD8 A14:XFD14 A20:XFD20 A26:XFD26 A32:XFD32 A38:XFD38 A44:XFD44 A50:XFD50 A56:XFD56 A62:XFD62 A68:XFD68 A74:XFD74 A80:XFD80 A86:XFD86 A92:XFD92 A98:XFD98 A104:XFD104 A110:XFD110 A116:XFD116 A122:XFD122 A128:XFD128 A134:XFD134 A140:XFD140 A146:XFD146 A152:XFD152 A158:XFD158 A164:XFD164">
    <cfRule type="cellIs" dxfId="218" priority="32" operator="equal">
      <formula>0</formula>
    </cfRule>
  </conditionalFormatting>
  <conditionalFormatting sqref="E10">
    <cfRule type="cellIs" dxfId="217" priority="31" operator="greaterThan">
      <formula>1</formula>
    </cfRule>
  </conditionalFormatting>
  <conditionalFormatting sqref="E16">
    <cfRule type="cellIs" dxfId="216" priority="30" operator="greaterThan">
      <formula>1</formula>
    </cfRule>
  </conditionalFormatting>
  <conditionalFormatting sqref="E22">
    <cfRule type="cellIs" dxfId="215" priority="29" operator="greaterThan">
      <formula>1</formula>
    </cfRule>
  </conditionalFormatting>
  <conditionalFormatting sqref="E28">
    <cfRule type="cellIs" dxfId="214" priority="28" operator="greaterThan">
      <formula>1</formula>
    </cfRule>
  </conditionalFormatting>
  <conditionalFormatting sqref="E34">
    <cfRule type="cellIs" dxfId="213" priority="27" operator="greaterThan">
      <formula>1</formula>
    </cfRule>
  </conditionalFormatting>
  <conditionalFormatting sqref="E40">
    <cfRule type="cellIs" dxfId="212" priority="26" operator="greaterThan">
      <formula>1</formula>
    </cfRule>
  </conditionalFormatting>
  <conditionalFormatting sqref="E46">
    <cfRule type="cellIs" dxfId="211" priority="25" operator="greaterThan">
      <formula>1</formula>
    </cfRule>
  </conditionalFormatting>
  <conditionalFormatting sqref="E52">
    <cfRule type="cellIs" dxfId="210" priority="24" operator="greaterThan">
      <formula>1</formula>
    </cfRule>
  </conditionalFormatting>
  <conditionalFormatting sqref="E58">
    <cfRule type="cellIs" dxfId="209" priority="23" operator="greaterThan">
      <formula>1</formula>
    </cfRule>
  </conditionalFormatting>
  <conditionalFormatting sqref="E64">
    <cfRule type="cellIs" dxfId="208" priority="22" operator="greaterThan">
      <formula>1</formula>
    </cfRule>
  </conditionalFormatting>
  <conditionalFormatting sqref="E70">
    <cfRule type="cellIs" dxfId="207" priority="21" operator="greaterThan">
      <formula>1</formula>
    </cfRule>
  </conditionalFormatting>
  <conditionalFormatting sqref="E76">
    <cfRule type="cellIs" dxfId="206" priority="20" operator="greaterThan">
      <formula>1</formula>
    </cfRule>
    <cfRule type="cellIs" dxfId="205" priority="19" operator="greaterThan">
      <formula>1</formula>
    </cfRule>
  </conditionalFormatting>
  <conditionalFormatting sqref="E82">
    <cfRule type="cellIs" dxfId="204" priority="18" operator="greaterThan">
      <formula>1</formula>
    </cfRule>
  </conditionalFormatting>
  <conditionalFormatting sqref="E88">
    <cfRule type="cellIs" dxfId="203" priority="17" operator="greaterThan">
      <formula>1</formula>
    </cfRule>
  </conditionalFormatting>
  <conditionalFormatting sqref="E94">
    <cfRule type="cellIs" dxfId="202" priority="16" operator="greaterThan">
      <formula>1</formula>
    </cfRule>
    <cfRule type="cellIs" dxfId="201" priority="15" operator="greaterThan">
      <formula>1</formula>
    </cfRule>
  </conditionalFormatting>
  <conditionalFormatting sqref="E100">
    <cfRule type="cellIs" dxfId="200" priority="14" operator="greaterThan">
      <formula>1</formula>
    </cfRule>
  </conditionalFormatting>
  <conditionalFormatting sqref="E106">
    <cfRule type="cellIs" dxfId="199" priority="13" operator="greaterThan">
      <formula>1</formula>
    </cfRule>
  </conditionalFormatting>
  <conditionalFormatting sqref="E112">
    <cfRule type="cellIs" dxfId="198" priority="12" operator="greaterThan">
      <formula>1</formula>
    </cfRule>
  </conditionalFormatting>
  <conditionalFormatting sqref="E118">
    <cfRule type="cellIs" dxfId="197" priority="11" operator="greaterThan">
      <formula>1</formula>
    </cfRule>
  </conditionalFormatting>
  <conditionalFormatting sqref="E124">
    <cfRule type="cellIs" dxfId="196" priority="10" operator="greaterThan">
      <formula>1</formula>
    </cfRule>
    <cfRule type="cellIs" dxfId="195" priority="9" operator="greaterThan">
      <formula>1</formula>
    </cfRule>
  </conditionalFormatting>
  <conditionalFormatting sqref="E130">
    <cfRule type="cellIs" dxfId="194" priority="8" operator="greaterThan">
      <formula>1</formula>
    </cfRule>
  </conditionalFormatting>
  <conditionalFormatting sqref="E136">
    <cfRule type="cellIs" dxfId="193" priority="7" operator="greaterThan">
      <formula>1</formula>
    </cfRule>
  </conditionalFormatting>
  <conditionalFormatting sqref="E142">
    <cfRule type="cellIs" dxfId="192" priority="6" operator="greaterThan">
      <formula>1</formula>
    </cfRule>
  </conditionalFormatting>
  <conditionalFormatting sqref="E148">
    <cfRule type="cellIs" dxfId="191" priority="5" operator="greaterThan">
      <formula>1</formula>
    </cfRule>
  </conditionalFormatting>
  <conditionalFormatting sqref="E154">
    <cfRule type="cellIs" dxfId="190" priority="4" operator="greaterThan">
      <formula>1</formula>
    </cfRule>
  </conditionalFormatting>
  <conditionalFormatting sqref="E160">
    <cfRule type="cellIs" dxfId="189" priority="3" operator="greaterThan">
      <formula>1</formula>
    </cfRule>
  </conditionalFormatting>
  <conditionalFormatting sqref="E166">
    <cfRule type="cellIs" dxfId="188" priority="2" operator="greaterThan">
      <formula>1</formula>
    </cfRule>
  </conditionalFormatting>
  <conditionalFormatting sqref="F162:O162">
    <cfRule type="cellIs" dxfId="187" priority="1" operator="greaterThan">
      <formula>73</formula>
    </cfRule>
  </conditionalFormatting>
  <pageMargins left="0" right="0" top="0.28999999999999998" bottom="0.32" header="0.3" footer="0.3"/>
  <pageSetup scale="71" fitToHeight="14" orientation="landscape" r:id="rId1"/>
  <ignoredErrors>
    <ignoredError sqref="D26 D32 D38 D44 D50 D56 D74 D68 D62 D80 D86 D92 D164 D158 D152 D146 D140 D134 D128 D122 D116 D110 D104 D98" formula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workbookViewId="0">
      <selection activeCell="F18" sqref="F18"/>
    </sheetView>
  </sheetViews>
  <sheetFormatPr defaultRowHeight="15" x14ac:dyDescent="0.25"/>
  <cols>
    <col min="2" max="2" width="11" customWidth="1"/>
    <col min="3" max="3" width="14.140625" customWidth="1"/>
    <col min="4" max="4" width="13.140625" customWidth="1"/>
    <col min="5" max="5" width="13.140625" style="24" customWidth="1"/>
    <col min="6" max="6" width="12.28515625" style="24" customWidth="1"/>
    <col min="7" max="7" width="17.28515625" style="26" customWidth="1"/>
    <col min="8" max="8" width="61.7109375" customWidth="1"/>
  </cols>
  <sheetData>
    <row r="1" spans="1:8" ht="18.75" x14ac:dyDescent="0.3">
      <c r="B1" s="68" t="s">
        <v>44</v>
      </c>
      <c r="C1" s="68"/>
      <c r="D1" s="68"/>
      <c r="E1" s="68"/>
      <c r="F1" s="68"/>
      <c r="G1" s="68"/>
      <c r="H1" s="68"/>
    </row>
    <row r="2" spans="1:8" ht="18.75" x14ac:dyDescent="0.3">
      <c r="B2" s="68">
        <v>2009</v>
      </c>
      <c r="C2" s="68"/>
      <c r="D2" s="68"/>
      <c r="E2" s="68"/>
      <c r="F2" s="68"/>
      <c r="G2" s="68"/>
      <c r="H2" s="68"/>
    </row>
    <row r="4" spans="1:8" ht="15.75" x14ac:dyDescent="0.25">
      <c r="A4" s="30" t="s">
        <v>86</v>
      </c>
      <c r="B4" s="27" t="s">
        <v>41</v>
      </c>
      <c r="C4" s="27" t="s">
        <v>13</v>
      </c>
      <c r="D4" s="27" t="s">
        <v>45</v>
      </c>
      <c r="E4" s="28" t="s">
        <v>42</v>
      </c>
      <c r="F4" s="28" t="s">
        <v>40</v>
      </c>
      <c r="G4" s="29" t="s">
        <v>81</v>
      </c>
      <c r="H4" s="27" t="s">
        <v>43</v>
      </c>
    </row>
    <row r="5" spans="1:8" x14ac:dyDescent="0.25">
      <c r="A5" s="31" t="s">
        <v>21</v>
      </c>
      <c r="B5" s="13">
        <v>39881</v>
      </c>
      <c r="C5" s="14" t="s">
        <v>79</v>
      </c>
      <c r="D5" s="15" t="s">
        <v>80</v>
      </c>
      <c r="E5" s="22">
        <v>0.39444444444444443</v>
      </c>
      <c r="F5" s="22">
        <v>0.40833333333333338</v>
      </c>
      <c r="G5" s="25">
        <f t="shared" ref="G5:G38" si="0">F5+(E5&gt;F5)-E5</f>
        <v>1.3888888888888951E-2</v>
      </c>
      <c r="H5" s="20" t="s">
        <v>82</v>
      </c>
    </row>
    <row r="6" spans="1:8" x14ac:dyDescent="0.25">
      <c r="A6" s="31" t="s">
        <v>26</v>
      </c>
      <c r="B6" s="13">
        <v>39886</v>
      </c>
      <c r="C6" s="14" t="s">
        <v>83</v>
      </c>
      <c r="D6" s="15" t="s">
        <v>84</v>
      </c>
      <c r="E6" s="22">
        <v>0.32083333333333336</v>
      </c>
      <c r="F6" s="22">
        <v>0.3215277777777778</v>
      </c>
      <c r="G6" s="25">
        <f t="shared" si="0"/>
        <v>6.9444444444444198E-4</v>
      </c>
      <c r="H6" s="20" t="s">
        <v>85</v>
      </c>
    </row>
    <row r="7" spans="1:8" x14ac:dyDescent="0.25">
      <c r="A7" s="31" t="s">
        <v>26</v>
      </c>
      <c r="B7" s="13">
        <v>39888</v>
      </c>
      <c r="C7" s="14" t="s">
        <v>83</v>
      </c>
      <c r="D7" s="15" t="s">
        <v>84</v>
      </c>
      <c r="E7" s="22">
        <v>0.49791666666666662</v>
      </c>
      <c r="F7" s="22">
        <v>0.59236111111111112</v>
      </c>
      <c r="G7" s="25">
        <f t="shared" si="0"/>
        <v>9.4444444444444497E-2</v>
      </c>
      <c r="H7" s="20" t="s">
        <v>85</v>
      </c>
    </row>
    <row r="8" spans="1:8" x14ac:dyDescent="0.25">
      <c r="A8" s="31" t="s">
        <v>26</v>
      </c>
      <c r="B8" s="13">
        <v>39898</v>
      </c>
      <c r="C8" s="14" t="s">
        <v>83</v>
      </c>
      <c r="D8" s="15" t="s">
        <v>84</v>
      </c>
      <c r="E8" s="22">
        <v>0.57500000000000007</v>
      </c>
      <c r="F8" s="22">
        <v>0.59513888888888888</v>
      </c>
      <c r="G8" s="25">
        <f t="shared" si="0"/>
        <v>2.0138888888888817E-2</v>
      </c>
      <c r="H8" s="20" t="s">
        <v>85</v>
      </c>
    </row>
    <row r="9" spans="1:8" x14ac:dyDescent="0.25">
      <c r="A9" s="31" t="s">
        <v>26</v>
      </c>
      <c r="B9" s="13">
        <v>39899</v>
      </c>
      <c r="C9" s="14" t="s">
        <v>83</v>
      </c>
      <c r="D9" s="15" t="s">
        <v>84</v>
      </c>
      <c r="E9" s="22">
        <v>0.81527777777777777</v>
      </c>
      <c r="F9" s="22">
        <v>0.31319444444444444</v>
      </c>
      <c r="G9" s="25">
        <f t="shared" si="0"/>
        <v>0.49791666666666679</v>
      </c>
      <c r="H9" s="20" t="s">
        <v>85</v>
      </c>
    </row>
    <row r="10" spans="1:8" x14ac:dyDescent="0.25">
      <c r="A10" s="31" t="s">
        <v>26</v>
      </c>
      <c r="B10" s="13">
        <v>39900</v>
      </c>
      <c r="C10" s="14" t="s">
        <v>83</v>
      </c>
      <c r="D10" s="15" t="s">
        <v>84</v>
      </c>
      <c r="E10" s="22">
        <v>0.79722222222222217</v>
      </c>
      <c r="F10" s="22">
        <v>0.28333333333333333</v>
      </c>
      <c r="G10" s="25">
        <f t="shared" si="0"/>
        <v>0.48611111111111105</v>
      </c>
      <c r="H10" s="20" t="s">
        <v>85</v>
      </c>
    </row>
    <row r="11" spans="1:8" x14ac:dyDescent="0.25">
      <c r="A11" s="31" t="s">
        <v>38</v>
      </c>
      <c r="B11" s="13">
        <v>39901</v>
      </c>
      <c r="C11" s="14" t="s">
        <v>79</v>
      </c>
      <c r="D11" s="15" t="s">
        <v>80</v>
      </c>
      <c r="E11" s="22">
        <v>0.53888888888888886</v>
      </c>
      <c r="F11" s="22">
        <v>9.7222222222222224E-3</v>
      </c>
      <c r="G11" s="25">
        <f t="shared" si="0"/>
        <v>0.47083333333333333</v>
      </c>
      <c r="H11" s="20" t="s">
        <v>82</v>
      </c>
    </row>
    <row r="12" spans="1:8" x14ac:dyDescent="0.25">
      <c r="A12" s="31" t="s">
        <v>31</v>
      </c>
      <c r="B12" s="13">
        <v>39901</v>
      </c>
      <c r="C12" s="14" t="s">
        <v>87</v>
      </c>
      <c r="D12" s="15" t="s">
        <v>84</v>
      </c>
      <c r="E12" s="22">
        <v>0.5756944444444444</v>
      </c>
      <c r="F12" s="22">
        <v>0.57708333333333328</v>
      </c>
      <c r="G12" s="25">
        <f t="shared" si="0"/>
        <v>1.388888888888884E-3</v>
      </c>
      <c r="H12" s="20" t="s">
        <v>85</v>
      </c>
    </row>
    <row r="13" spans="1:8" x14ac:dyDescent="0.25">
      <c r="A13" s="31" t="s">
        <v>38</v>
      </c>
      <c r="B13" s="13">
        <v>39902</v>
      </c>
      <c r="C13" s="14" t="s">
        <v>79</v>
      </c>
      <c r="D13" s="15" t="s">
        <v>80</v>
      </c>
      <c r="E13" s="22">
        <v>0.12638888888888888</v>
      </c>
      <c r="F13" s="22">
        <v>0.31388888888888888</v>
      </c>
      <c r="G13" s="25">
        <f t="shared" si="0"/>
        <v>0.1875</v>
      </c>
      <c r="H13" s="20" t="s">
        <v>82</v>
      </c>
    </row>
    <row r="14" spans="1:8" x14ac:dyDescent="0.25">
      <c r="A14" s="31" t="s">
        <v>38</v>
      </c>
      <c r="B14" s="13">
        <v>39902</v>
      </c>
      <c r="C14" s="14" t="s">
        <v>79</v>
      </c>
      <c r="D14" s="15" t="s">
        <v>80</v>
      </c>
      <c r="E14" s="22">
        <v>0.3215277777777778</v>
      </c>
      <c r="F14" s="22">
        <v>0.48819444444444443</v>
      </c>
      <c r="G14" s="25">
        <f t="shared" si="0"/>
        <v>0.16666666666666663</v>
      </c>
      <c r="H14" s="20" t="s">
        <v>82</v>
      </c>
    </row>
    <row r="15" spans="1:8" x14ac:dyDescent="0.25">
      <c r="A15" s="31" t="s">
        <v>25</v>
      </c>
      <c r="B15" s="13">
        <v>39903</v>
      </c>
      <c r="C15" s="14" t="s">
        <v>87</v>
      </c>
      <c r="D15" s="15" t="s">
        <v>84</v>
      </c>
      <c r="E15" s="22">
        <v>0.29375000000000001</v>
      </c>
      <c r="F15" s="22">
        <v>0.58194444444444449</v>
      </c>
      <c r="G15" s="25">
        <f t="shared" si="0"/>
        <v>0.28819444444444448</v>
      </c>
      <c r="H15" s="20" t="s">
        <v>82</v>
      </c>
    </row>
    <row r="16" spans="1:8" x14ac:dyDescent="0.25">
      <c r="A16" s="31" t="s">
        <v>25</v>
      </c>
      <c r="B16" s="13">
        <v>39937</v>
      </c>
      <c r="C16" s="14" t="s">
        <v>87</v>
      </c>
      <c r="D16" s="15" t="s">
        <v>91</v>
      </c>
      <c r="E16" s="22">
        <v>9.4444444444444442E-2</v>
      </c>
      <c r="F16" s="22">
        <v>0.82986111111111116</v>
      </c>
      <c r="G16" s="25">
        <f t="shared" si="0"/>
        <v>0.73541666666666672</v>
      </c>
      <c r="H16" s="20" t="s">
        <v>85</v>
      </c>
    </row>
    <row r="17" spans="1:8" x14ac:dyDescent="0.25">
      <c r="A17" s="31" t="s">
        <v>25</v>
      </c>
      <c r="B17" s="13">
        <v>39938</v>
      </c>
      <c r="C17" s="14" t="s">
        <v>87</v>
      </c>
      <c r="D17" s="15" t="s">
        <v>91</v>
      </c>
      <c r="E17" s="22"/>
      <c r="F17" s="22"/>
      <c r="G17" s="25">
        <f t="shared" si="0"/>
        <v>0</v>
      </c>
      <c r="H17" s="20"/>
    </row>
    <row r="18" spans="1:8" x14ac:dyDescent="0.25">
      <c r="A18" s="31" t="s">
        <v>36</v>
      </c>
      <c r="B18" s="13">
        <v>39957</v>
      </c>
      <c r="C18" s="14" t="s">
        <v>87</v>
      </c>
      <c r="D18" s="15" t="s">
        <v>91</v>
      </c>
      <c r="E18" s="33">
        <v>6</v>
      </c>
      <c r="F18" s="22">
        <v>6</v>
      </c>
      <c r="G18" s="25">
        <f t="shared" si="0"/>
        <v>0</v>
      </c>
      <c r="H18" s="20"/>
    </row>
    <row r="19" spans="1:8" x14ac:dyDescent="0.25">
      <c r="A19" s="31"/>
      <c r="B19" s="16"/>
      <c r="C19" s="14"/>
      <c r="D19" s="15"/>
      <c r="E19" s="22"/>
      <c r="F19" s="22"/>
      <c r="G19" s="25">
        <f t="shared" si="0"/>
        <v>0</v>
      </c>
      <c r="H19" s="20"/>
    </row>
    <row r="20" spans="1:8" x14ac:dyDescent="0.25">
      <c r="A20" s="31"/>
      <c r="B20" s="16"/>
      <c r="C20" s="14"/>
      <c r="D20" s="15"/>
      <c r="E20" s="22"/>
      <c r="F20" s="22"/>
      <c r="G20" s="25">
        <f t="shared" si="0"/>
        <v>0</v>
      </c>
      <c r="H20" s="20"/>
    </row>
    <row r="21" spans="1:8" x14ac:dyDescent="0.25">
      <c r="A21" s="31"/>
      <c r="B21" s="16"/>
      <c r="C21" s="14"/>
      <c r="D21" s="15"/>
      <c r="E21" s="22"/>
      <c r="F21" s="22"/>
      <c r="G21" s="25">
        <f t="shared" si="0"/>
        <v>0</v>
      </c>
      <c r="H21" s="20"/>
    </row>
    <row r="22" spans="1:8" x14ac:dyDescent="0.25">
      <c r="A22" s="31"/>
      <c r="B22" s="16"/>
      <c r="C22" s="14"/>
      <c r="D22" s="15"/>
      <c r="E22" s="22"/>
      <c r="F22" s="22"/>
      <c r="G22" s="25">
        <f t="shared" si="0"/>
        <v>0</v>
      </c>
      <c r="H22" s="20"/>
    </row>
    <row r="23" spans="1:8" x14ac:dyDescent="0.25">
      <c r="A23" s="31"/>
      <c r="B23" s="16"/>
      <c r="C23" s="14"/>
      <c r="D23" s="15"/>
      <c r="E23" s="22"/>
      <c r="F23" s="22"/>
      <c r="G23" s="25">
        <f t="shared" si="0"/>
        <v>0</v>
      </c>
      <c r="H23" s="20"/>
    </row>
    <row r="24" spans="1:8" x14ac:dyDescent="0.25">
      <c r="A24" s="31"/>
      <c r="B24" s="16"/>
      <c r="C24" s="14"/>
      <c r="D24" s="15"/>
      <c r="E24" s="22"/>
      <c r="F24" s="22"/>
      <c r="G24" s="25">
        <f t="shared" si="0"/>
        <v>0</v>
      </c>
      <c r="H24" s="20"/>
    </row>
    <row r="25" spans="1:8" x14ac:dyDescent="0.25">
      <c r="A25" s="31"/>
      <c r="B25" s="16"/>
      <c r="C25" s="14"/>
      <c r="D25" s="15"/>
      <c r="E25" s="22"/>
      <c r="F25" s="22"/>
      <c r="G25" s="25">
        <f t="shared" si="0"/>
        <v>0</v>
      </c>
      <c r="H25" s="20"/>
    </row>
    <row r="26" spans="1:8" x14ac:dyDescent="0.25">
      <c r="A26" s="31"/>
      <c r="B26" s="16"/>
      <c r="C26" s="14"/>
      <c r="D26" s="15"/>
      <c r="E26" s="22"/>
      <c r="F26" s="22"/>
      <c r="G26" s="25">
        <f t="shared" si="0"/>
        <v>0</v>
      </c>
      <c r="H26" s="20"/>
    </row>
    <row r="27" spans="1:8" x14ac:dyDescent="0.25">
      <c r="A27" s="31"/>
      <c r="B27" s="16"/>
      <c r="C27" s="14"/>
      <c r="D27" s="15"/>
      <c r="E27" s="22"/>
      <c r="F27" s="22"/>
      <c r="G27" s="25">
        <f t="shared" si="0"/>
        <v>0</v>
      </c>
      <c r="H27" s="20"/>
    </row>
    <row r="28" spans="1:8" x14ac:dyDescent="0.25">
      <c r="A28" s="31"/>
      <c r="B28" s="16"/>
      <c r="C28" s="14"/>
      <c r="D28" s="15"/>
      <c r="E28" s="22"/>
      <c r="F28" s="22"/>
      <c r="G28" s="25">
        <f t="shared" si="0"/>
        <v>0</v>
      </c>
      <c r="H28" s="20"/>
    </row>
    <row r="29" spans="1:8" x14ac:dyDescent="0.25">
      <c r="A29" s="31"/>
      <c r="B29" s="16"/>
      <c r="C29" s="14"/>
      <c r="D29" s="15"/>
      <c r="E29" s="22"/>
      <c r="F29" s="22"/>
      <c r="G29" s="25">
        <f t="shared" si="0"/>
        <v>0</v>
      </c>
      <c r="H29" s="20"/>
    </row>
    <row r="30" spans="1:8" x14ac:dyDescent="0.25">
      <c r="A30" s="31"/>
      <c r="B30" s="16"/>
      <c r="C30" s="14"/>
      <c r="D30" s="15"/>
      <c r="E30" s="22"/>
      <c r="F30" s="22"/>
      <c r="G30" s="25">
        <f t="shared" si="0"/>
        <v>0</v>
      </c>
      <c r="H30" s="20"/>
    </row>
    <row r="31" spans="1:8" x14ac:dyDescent="0.25">
      <c r="A31" s="31"/>
      <c r="B31" s="16"/>
      <c r="C31" s="14"/>
      <c r="D31" s="15"/>
      <c r="E31" s="22"/>
      <c r="F31" s="22"/>
      <c r="G31" s="25">
        <f t="shared" si="0"/>
        <v>0</v>
      </c>
      <c r="H31" s="20"/>
    </row>
    <row r="32" spans="1:8" x14ac:dyDescent="0.25">
      <c r="A32" s="31"/>
      <c r="B32" s="16"/>
      <c r="C32" s="14"/>
      <c r="D32" s="15"/>
      <c r="E32" s="22"/>
      <c r="F32" s="22"/>
      <c r="G32" s="25">
        <f t="shared" si="0"/>
        <v>0</v>
      </c>
      <c r="H32" s="20"/>
    </row>
    <row r="33" spans="1:8" x14ac:dyDescent="0.25">
      <c r="A33" s="31"/>
      <c r="B33" s="16"/>
      <c r="C33" s="14"/>
      <c r="D33" s="15"/>
      <c r="E33" s="22"/>
      <c r="F33" s="22"/>
      <c r="G33" s="25">
        <f t="shared" si="0"/>
        <v>0</v>
      </c>
      <c r="H33" s="20"/>
    </row>
    <row r="34" spans="1:8" x14ac:dyDescent="0.25">
      <c r="A34" s="31"/>
      <c r="B34" s="16"/>
      <c r="C34" s="14"/>
      <c r="D34" s="15"/>
      <c r="E34" s="22"/>
      <c r="F34" s="22"/>
      <c r="G34" s="25">
        <f t="shared" si="0"/>
        <v>0</v>
      </c>
      <c r="H34" s="20"/>
    </row>
    <row r="35" spans="1:8" x14ac:dyDescent="0.25">
      <c r="A35" s="31"/>
      <c r="B35" s="16"/>
      <c r="C35" s="14"/>
      <c r="D35" s="15"/>
      <c r="E35" s="22"/>
      <c r="F35" s="22"/>
      <c r="G35" s="25">
        <f t="shared" si="0"/>
        <v>0</v>
      </c>
      <c r="H35" s="20"/>
    </row>
    <row r="36" spans="1:8" x14ac:dyDescent="0.25">
      <c r="A36" s="31"/>
      <c r="B36" s="16"/>
      <c r="C36" s="14"/>
      <c r="D36" s="15"/>
      <c r="E36" s="22"/>
      <c r="F36" s="22"/>
      <c r="G36" s="25">
        <f t="shared" si="0"/>
        <v>0</v>
      </c>
      <c r="H36" s="20"/>
    </row>
    <row r="37" spans="1:8" x14ac:dyDescent="0.25">
      <c r="A37" s="31"/>
      <c r="B37" s="16"/>
      <c r="C37" s="14"/>
      <c r="D37" s="15"/>
      <c r="E37" s="22"/>
      <c r="F37" s="22"/>
      <c r="G37" s="25">
        <f t="shared" si="0"/>
        <v>0</v>
      </c>
      <c r="H37" s="20"/>
    </row>
    <row r="38" spans="1:8" x14ac:dyDescent="0.25">
      <c r="B38" s="17"/>
      <c r="C38" s="18"/>
      <c r="D38" s="19"/>
      <c r="E38" s="23"/>
      <c r="F38" s="23"/>
      <c r="G38" s="25">
        <f t="shared" si="0"/>
        <v>0</v>
      </c>
      <c r="H38" s="21"/>
    </row>
  </sheetData>
  <mergeCells count="2">
    <mergeCell ref="B1:H1"/>
    <mergeCell ref="B2:H2"/>
  </mergeCells>
  <conditionalFormatting sqref="G38 G36 G34 G32 G30 G28 G26 G24 G22 G20 G18 G16 G14 G12 G10 G8 G6">
    <cfRule type="cellIs" dxfId="171" priority="3" operator="equal">
      <formula>0</formula>
    </cfRule>
    <cfRule type="containsText" dxfId="170" priority="20" operator="containsText" text="0:00">
      <formula>NOT(ISERROR(SEARCH("0:00",G6)))</formula>
    </cfRule>
  </conditionalFormatting>
  <conditionalFormatting sqref="G5:G38">
    <cfRule type="containsText" dxfId="169" priority="19" operator="containsText" text="0:00">
      <formula>NOT(ISERROR(SEARCH("0:00",G5)))</formula>
    </cfRule>
  </conditionalFormatting>
  <conditionalFormatting sqref="G11">
    <cfRule type="containsText" dxfId="168" priority="18" operator="containsText" text="0:00">
      <formula>NOT(ISERROR(SEARCH("0:00",G11)))</formula>
    </cfRule>
  </conditionalFormatting>
  <conditionalFormatting sqref="G9">
    <cfRule type="containsText" dxfId="167" priority="17" operator="containsText" text="0:00">
      <formula>NOT(ISERROR(SEARCH("0:00",G9)))</formula>
    </cfRule>
  </conditionalFormatting>
  <conditionalFormatting sqref="G13">
    <cfRule type="containsText" dxfId="166" priority="16" operator="containsText" text="0:00">
      <formula>NOT(ISERROR(SEARCH("0:00",G13)))</formula>
    </cfRule>
  </conditionalFormatting>
  <conditionalFormatting sqref="G15">
    <cfRule type="containsText" dxfId="165" priority="15" operator="containsText" text="0:00">
      <formula>NOT(ISERROR(SEARCH("0:00",G15)))</formula>
    </cfRule>
  </conditionalFormatting>
  <conditionalFormatting sqref="G17">
    <cfRule type="containsText" dxfId="164" priority="14" operator="containsText" text="0:00">
      <formula>NOT(ISERROR(SEARCH("0:00",G17)))</formula>
    </cfRule>
  </conditionalFormatting>
  <conditionalFormatting sqref="G19">
    <cfRule type="containsText" dxfId="163" priority="13" operator="containsText" text="0:00">
      <formula>NOT(ISERROR(SEARCH("0:00",G19)))</formula>
    </cfRule>
  </conditionalFormatting>
  <conditionalFormatting sqref="G21">
    <cfRule type="containsText" dxfId="162" priority="12" operator="containsText" text="0:00">
      <formula>NOT(ISERROR(SEARCH("0:00",G21)))</formula>
    </cfRule>
  </conditionalFormatting>
  <conditionalFormatting sqref="G23">
    <cfRule type="containsText" dxfId="161" priority="11" operator="containsText" text="0:00">
      <formula>NOT(ISERROR(SEARCH("0:00",G23)))</formula>
    </cfRule>
  </conditionalFormatting>
  <conditionalFormatting sqref="G25">
    <cfRule type="containsText" dxfId="160" priority="10" operator="containsText" text="0:00">
      <formula>NOT(ISERROR(SEARCH("0:00",G25)))</formula>
    </cfRule>
  </conditionalFormatting>
  <conditionalFormatting sqref="G27">
    <cfRule type="containsText" dxfId="159" priority="9" operator="containsText" text="0:00">
      <formula>NOT(ISERROR(SEARCH("0:00",G27)))</formula>
    </cfRule>
  </conditionalFormatting>
  <conditionalFormatting sqref="G29">
    <cfRule type="containsText" dxfId="158" priority="8" operator="containsText" text="0:00">
      <formula>NOT(ISERROR(SEARCH("0:00",G29)))</formula>
    </cfRule>
  </conditionalFormatting>
  <conditionalFormatting sqref="G31">
    <cfRule type="containsText" dxfId="157" priority="7" operator="containsText" text="0:00">
      <formula>NOT(ISERROR(SEARCH("0:00",G31)))</formula>
    </cfRule>
  </conditionalFormatting>
  <conditionalFormatting sqref="G33">
    <cfRule type="containsText" dxfId="156" priority="6" operator="containsText" text="0:00">
      <formula>NOT(ISERROR(SEARCH("0:00",G33)))</formula>
    </cfRule>
  </conditionalFormatting>
  <conditionalFormatting sqref="G35">
    <cfRule type="containsText" dxfId="155" priority="5" operator="containsText" text="0:00">
      <formula>NOT(ISERROR(SEARCH("0:00",G35)))</formula>
    </cfRule>
  </conditionalFormatting>
  <conditionalFormatting sqref="G37">
    <cfRule type="containsText" dxfId="154" priority="4" operator="containsText" text="0:00">
      <formula>NOT(ISERROR(SEARCH("0:00",G37)))</formula>
    </cfRule>
  </conditionalFormatting>
  <conditionalFormatting sqref="G7 G9 G11 G13 G15 G17 G19 G21 G23 G25 G27 G29 G31 G33 G35 G37 G5">
    <cfRule type="cellIs" dxfId="153" priority="2" operator="equal">
      <formula>0</formula>
    </cfRule>
  </conditionalFormatting>
  <conditionalFormatting sqref="H5:H38">
    <cfRule type="containsText" dxfId="152" priority="1" operator="containsText" text="Problem Circuit">
      <formula>NOT(ISERROR(SEARCH("Problem Circuit",H5)))</formula>
    </cfRule>
  </conditionalFormatting>
  <pageMargins left="0.7" right="0.7" top="0.75" bottom="0.75" header="0.3" footer="0.3"/>
  <pageSetup scale="63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2"/>
  <sheetViews>
    <sheetView zoomScaleNormal="100" workbookViewId="0">
      <selection sqref="A1:O172"/>
    </sheetView>
  </sheetViews>
  <sheetFormatPr defaultRowHeight="15" x14ac:dyDescent="0.25"/>
  <cols>
    <col min="1" max="1" width="7" customWidth="1"/>
    <col min="2" max="2" width="42" customWidth="1"/>
    <col min="3" max="3" width="15.5703125" customWidth="1"/>
    <col min="4" max="4" width="11.85546875" customWidth="1"/>
    <col min="7" max="7" width="10.140625" bestFit="1" customWidth="1"/>
    <col min="14" max="14" width="13.28515625" customWidth="1"/>
  </cols>
  <sheetData>
    <row r="1" spans="1:15" ht="21" x14ac:dyDescent="0.35">
      <c r="A1" s="67" t="s">
        <v>39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ht="18.75" x14ac:dyDescent="0.3">
      <c r="A2" s="68">
        <v>2010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5" ht="21" x14ac:dyDescent="0.35">
      <c r="B3" s="12" t="s">
        <v>76</v>
      </c>
      <c r="D3" s="2">
        <v>100</v>
      </c>
      <c r="E3" s="2">
        <v>100</v>
      </c>
      <c r="F3" s="2">
        <v>100</v>
      </c>
      <c r="G3" s="2">
        <v>100</v>
      </c>
      <c r="H3" s="2">
        <v>100</v>
      </c>
      <c r="I3" s="2">
        <v>100</v>
      </c>
      <c r="J3" s="2">
        <v>100</v>
      </c>
      <c r="K3" s="2">
        <v>100</v>
      </c>
      <c r="L3" s="2">
        <v>100</v>
      </c>
      <c r="M3" s="36" t="s">
        <v>104</v>
      </c>
    </row>
    <row r="4" spans="1:15" ht="18.75" x14ac:dyDescent="0.3">
      <c r="A4" s="66" t="s">
        <v>13</v>
      </c>
      <c r="B4" s="66"/>
      <c r="C4" s="34" t="s">
        <v>10</v>
      </c>
      <c r="D4" s="34" t="s">
        <v>0</v>
      </c>
      <c r="E4" s="34" t="s">
        <v>1</v>
      </c>
      <c r="F4" s="34" t="s">
        <v>2</v>
      </c>
      <c r="G4" s="34" t="s">
        <v>3</v>
      </c>
      <c r="H4" s="34" t="s">
        <v>4</v>
      </c>
      <c r="I4" s="34" t="s">
        <v>5</v>
      </c>
      <c r="J4" s="34" t="s">
        <v>6</v>
      </c>
      <c r="K4" s="34" t="s">
        <v>7</v>
      </c>
      <c r="L4" s="34" t="s">
        <v>8</v>
      </c>
      <c r="M4" s="34" t="s">
        <v>9</v>
      </c>
      <c r="N4" s="34" t="s">
        <v>11</v>
      </c>
      <c r="O4" s="34" t="s">
        <v>12</v>
      </c>
    </row>
    <row r="5" spans="1:15" ht="15.75" x14ac:dyDescent="0.25">
      <c r="A5" s="4" t="s">
        <v>14</v>
      </c>
      <c r="B5" s="5" t="s">
        <v>52</v>
      </c>
      <c r="D5" s="1"/>
      <c r="E5" s="8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5.75" x14ac:dyDescent="0.25">
      <c r="A6" s="4"/>
      <c r="B6" s="6" t="s">
        <v>49</v>
      </c>
      <c r="C6" s="8">
        <v>0.51549999999999996</v>
      </c>
      <c r="D6" s="8">
        <v>0.60119999999999996</v>
      </c>
      <c r="E6" s="8">
        <v>0.6663</v>
      </c>
      <c r="F6" s="8">
        <v>0.6361</v>
      </c>
      <c r="G6" s="8">
        <v>0.6421</v>
      </c>
      <c r="H6" s="8">
        <v>0.65</v>
      </c>
      <c r="I6" s="8">
        <v>0.65229999999999999</v>
      </c>
      <c r="J6" s="8">
        <v>0.61</v>
      </c>
      <c r="K6" s="8">
        <v>0.59</v>
      </c>
      <c r="L6" s="8">
        <v>0.52229999999999999</v>
      </c>
      <c r="M6" s="8">
        <v>0.502</v>
      </c>
      <c r="N6" s="8">
        <v>0.71079999999999999</v>
      </c>
      <c r="O6" s="35"/>
    </row>
    <row r="7" spans="1:15" ht="15.75" x14ac:dyDescent="0.25">
      <c r="A7" s="4"/>
      <c r="B7" s="6" t="s">
        <v>48</v>
      </c>
      <c r="C7" s="8">
        <v>4.5600000000000002E-2</v>
      </c>
      <c r="D7" s="8">
        <v>5.4800000000000001E-2</v>
      </c>
      <c r="E7" s="8">
        <v>0.1333</v>
      </c>
      <c r="F7" s="8">
        <v>5.1200000000000002E-2</v>
      </c>
      <c r="G7" s="8">
        <v>6.1199999999999997E-2</v>
      </c>
      <c r="H7" s="8">
        <v>6.2300000000000001E-2</v>
      </c>
      <c r="I7" s="8">
        <v>6.25E-2</v>
      </c>
      <c r="J7" s="8">
        <v>6.8699999999999997E-2</v>
      </c>
      <c r="K7" s="8">
        <v>6.9800000000000001E-2</v>
      </c>
      <c r="L7" s="8">
        <v>0.06</v>
      </c>
      <c r="M7" s="8">
        <v>3.2000000000000001E-2</v>
      </c>
      <c r="N7" s="8">
        <v>4.99E-2</v>
      </c>
      <c r="O7" s="35"/>
    </row>
    <row r="8" spans="1:15" ht="15.75" x14ac:dyDescent="0.25">
      <c r="A8" s="4"/>
      <c r="B8" s="6" t="s">
        <v>77</v>
      </c>
      <c r="C8" s="8">
        <f>SUM(C6:C7)</f>
        <v>0.56109999999999993</v>
      </c>
      <c r="D8" s="8">
        <f>SUBTOTAL(109,D5:D7)</f>
        <v>0.65599999999999992</v>
      </c>
      <c r="E8" s="8">
        <f>SUM(E6:E7)</f>
        <v>0.79959999999999998</v>
      </c>
      <c r="F8" s="8">
        <f>SUM(F6:F7)</f>
        <v>0.68730000000000002</v>
      </c>
      <c r="G8" s="8">
        <f t="shared" ref="G8:N8" si="0">SUM(G6:G7)</f>
        <v>0.70330000000000004</v>
      </c>
      <c r="H8" s="8">
        <f t="shared" si="0"/>
        <v>0.71230000000000004</v>
      </c>
      <c r="I8" s="8">
        <f t="shared" si="0"/>
        <v>0.71479999999999999</v>
      </c>
      <c r="J8" s="8">
        <f t="shared" si="0"/>
        <v>0.67869999999999997</v>
      </c>
      <c r="K8" s="8">
        <f t="shared" si="0"/>
        <v>0.65979999999999994</v>
      </c>
      <c r="L8" s="8">
        <f t="shared" si="0"/>
        <v>0.58230000000000004</v>
      </c>
      <c r="M8" s="8">
        <f t="shared" si="0"/>
        <v>0.53400000000000003</v>
      </c>
      <c r="N8" s="8">
        <f t="shared" si="0"/>
        <v>0.76069999999999993</v>
      </c>
      <c r="O8" s="35"/>
    </row>
    <row r="9" spans="1:15" ht="15.75" x14ac:dyDescent="0.25">
      <c r="A9" s="4"/>
      <c r="B9" s="6" t="s">
        <v>40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35"/>
    </row>
    <row r="10" spans="1:15" ht="15.75" x14ac:dyDescent="0.25">
      <c r="A10" s="4"/>
      <c r="B10" t="s">
        <v>47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35"/>
    </row>
    <row r="11" spans="1:15" ht="15.75" x14ac:dyDescent="0.25">
      <c r="A11" s="5" t="s">
        <v>15</v>
      </c>
      <c r="B11" s="5" t="s">
        <v>53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35"/>
    </row>
    <row r="12" spans="1:15" ht="15.75" x14ac:dyDescent="0.25">
      <c r="A12" s="5"/>
      <c r="B12" s="6" t="s">
        <v>50</v>
      </c>
      <c r="C12" s="8">
        <v>0.34360000000000002</v>
      </c>
      <c r="D12" s="8">
        <v>0.20599999999999999</v>
      </c>
      <c r="E12" s="8">
        <v>0.27889999999999998</v>
      </c>
      <c r="F12" s="8">
        <v>0.26150000000000001</v>
      </c>
      <c r="G12" s="8">
        <v>0.30020000000000002</v>
      </c>
      <c r="H12" s="8">
        <v>0.3125</v>
      </c>
      <c r="I12" s="8">
        <v>0.32250000000000001</v>
      </c>
      <c r="J12" s="8">
        <v>0.3256</v>
      </c>
      <c r="K12" s="8">
        <v>0.33239999999999997</v>
      </c>
      <c r="L12" s="8">
        <v>0.3387</v>
      </c>
      <c r="M12" s="8">
        <v>0.45939999999999998</v>
      </c>
      <c r="N12" s="8">
        <v>0.35399999999999998</v>
      </c>
      <c r="O12" s="35"/>
    </row>
    <row r="13" spans="1:15" ht="15.75" x14ac:dyDescent="0.25">
      <c r="A13" s="5"/>
      <c r="B13" s="6" t="s">
        <v>51</v>
      </c>
      <c r="C13" s="8">
        <v>5.1499999999999997E-2</v>
      </c>
      <c r="D13" s="8">
        <v>2.6100000000000002E-2</v>
      </c>
      <c r="E13" s="8">
        <v>4.2200000000000001E-2</v>
      </c>
      <c r="F13" s="8">
        <v>3.0200000000000001E-2</v>
      </c>
      <c r="G13" s="8">
        <v>4.0099999999999997E-2</v>
      </c>
      <c r="H13" s="8">
        <v>5.21E-2</v>
      </c>
      <c r="I13" s="8">
        <v>5.5599999999999997E-2</v>
      </c>
      <c r="J13" s="8">
        <v>5.8900000000000001E-2</v>
      </c>
      <c r="K13" s="8">
        <v>6.1199999999999997E-2</v>
      </c>
      <c r="L13" s="8">
        <v>0.06</v>
      </c>
      <c r="M13" s="8">
        <v>4.24E-2</v>
      </c>
      <c r="N13" s="8">
        <v>4.1099999999999998E-2</v>
      </c>
      <c r="O13" s="35"/>
    </row>
    <row r="14" spans="1:15" ht="15.75" x14ac:dyDescent="0.25">
      <c r="A14" s="5"/>
      <c r="B14" s="6" t="s">
        <v>77</v>
      </c>
      <c r="C14" s="8">
        <f>SUM(C12:C13)</f>
        <v>0.39510000000000001</v>
      </c>
      <c r="D14" s="8">
        <f>SUM(D12:D13)</f>
        <v>0.2321</v>
      </c>
      <c r="E14" s="8">
        <f>SUM(E12:E13)</f>
        <v>0.3211</v>
      </c>
      <c r="F14" s="8">
        <f>SUM(F12:F13)</f>
        <v>0.29170000000000001</v>
      </c>
      <c r="G14" s="8">
        <f t="shared" ref="G14:O14" si="1">SUM(G12:G13)</f>
        <v>0.34030000000000005</v>
      </c>
      <c r="H14" s="8">
        <f t="shared" si="1"/>
        <v>0.36459999999999998</v>
      </c>
      <c r="I14" s="8">
        <f t="shared" si="1"/>
        <v>0.37809999999999999</v>
      </c>
      <c r="J14" s="8">
        <f t="shared" si="1"/>
        <v>0.38450000000000001</v>
      </c>
      <c r="K14" s="8">
        <f t="shared" si="1"/>
        <v>0.39359999999999995</v>
      </c>
      <c r="L14" s="8">
        <f t="shared" si="1"/>
        <v>0.3987</v>
      </c>
      <c r="M14" s="8">
        <f t="shared" si="1"/>
        <v>0.50180000000000002</v>
      </c>
      <c r="N14" s="8">
        <f t="shared" si="1"/>
        <v>0.39510000000000001</v>
      </c>
      <c r="O14" s="8">
        <f t="shared" si="1"/>
        <v>0</v>
      </c>
    </row>
    <row r="15" spans="1:15" ht="15.75" x14ac:dyDescent="0.25">
      <c r="A15" s="5"/>
      <c r="B15" s="6" t="s">
        <v>40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35"/>
    </row>
    <row r="16" spans="1:15" ht="15.75" x14ac:dyDescent="0.25">
      <c r="A16" s="5"/>
      <c r="B16" t="s">
        <v>47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35"/>
    </row>
    <row r="17" spans="1:15" ht="15.75" x14ac:dyDescent="0.25">
      <c r="A17" s="5" t="s">
        <v>16</v>
      </c>
      <c r="B17" s="5" t="s">
        <v>54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35"/>
    </row>
    <row r="18" spans="1:15" ht="15.75" x14ac:dyDescent="0.25">
      <c r="A18" s="5"/>
      <c r="B18" s="6" t="s">
        <v>50</v>
      </c>
      <c r="C18" s="8">
        <v>0.69520000000000004</v>
      </c>
      <c r="D18" s="8">
        <v>0.51829999999999998</v>
      </c>
      <c r="E18" s="8">
        <v>0.5262</v>
      </c>
      <c r="F18" s="8">
        <v>0.53080000000000005</v>
      </c>
      <c r="G18" s="8">
        <v>0.54249999999999998</v>
      </c>
      <c r="H18" s="8">
        <v>0.55230000000000001</v>
      </c>
      <c r="I18" s="8">
        <v>0.55649999999999999</v>
      </c>
      <c r="J18" s="8">
        <v>0.55979999999999996</v>
      </c>
      <c r="K18" s="8">
        <v>0.57250000000000001</v>
      </c>
      <c r="L18" s="8">
        <v>0.57620000000000005</v>
      </c>
      <c r="M18" s="8">
        <v>0.74299999999999999</v>
      </c>
      <c r="N18" s="8">
        <v>0.70279999999999998</v>
      </c>
      <c r="O18" s="35"/>
    </row>
    <row r="19" spans="1:15" ht="15.75" x14ac:dyDescent="0.25">
      <c r="A19" s="5"/>
      <c r="B19" s="6" t="s">
        <v>51</v>
      </c>
      <c r="C19" s="8">
        <v>0.22109999999999999</v>
      </c>
      <c r="D19" s="8">
        <v>7.1900000000000006E-2</v>
      </c>
      <c r="E19" s="8">
        <v>0.1162</v>
      </c>
      <c r="F19" s="8">
        <v>9.1300000000000006E-2</v>
      </c>
      <c r="G19" s="8">
        <v>0.1062</v>
      </c>
      <c r="H19" s="8">
        <v>0.10780000000000001</v>
      </c>
      <c r="I19" s="8">
        <v>0.10539999999999999</v>
      </c>
      <c r="J19" s="8">
        <v>0.1101</v>
      </c>
      <c r="K19" s="8">
        <v>0.1123</v>
      </c>
      <c r="L19" s="8">
        <v>0.1154</v>
      </c>
      <c r="M19" s="8">
        <v>6.0999999999999999E-2</v>
      </c>
      <c r="N19" s="8">
        <v>5.16E-2</v>
      </c>
      <c r="O19" s="35"/>
    </row>
    <row r="20" spans="1:15" ht="15.75" x14ac:dyDescent="0.25">
      <c r="A20" s="5"/>
      <c r="B20" s="6" t="s">
        <v>77</v>
      </c>
      <c r="C20" s="8">
        <f>SUM(C18:C19)</f>
        <v>0.9163</v>
      </c>
      <c r="D20" s="8">
        <f>SUM(D18:D19)</f>
        <v>0.59019999999999995</v>
      </c>
      <c r="E20" s="8">
        <f>SUM(E18:E19)</f>
        <v>0.64239999999999997</v>
      </c>
      <c r="F20" s="8">
        <f>SUM(F18:F19)</f>
        <v>0.6221000000000001</v>
      </c>
      <c r="G20" s="8">
        <f t="shared" ref="G20:O20" si="2">SUM(G18:G19)</f>
        <v>0.64869999999999994</v>
      </c>
      <c r="H20" s="8">
        <f t="shared" si="2"/>
        <v>0.66010000000000002</v>
      </c>
      <c r="I20" s="8">
        <f t="shared" si="2"/>
        <v>0.66189999999999993</v>
      </c>
      <c r="J20" s="8">
        <f t="shared" si="2"/>
        <v>0.66989999999999994</v>
      </c>
      <c r="K20" s="8">
        <f t="shared" si="2"/>
        <v>0.68479999999999996</v>
      </c>
      <c r="L20" s="8">
        <f t="shared" si="2"/>
        <v>0.69159999999999999</v>
      </c>
      <c r="M20" s="8">
        <f t="shared" si="2"/>
        <v>0.80400000000000005</v>
      </c>
      <c r="N20" s="8">
        <f t="shared" si="2"/>
        <v>0.75439999999999996</v>
      </c>
      <c r="O20" s="8">
        <f t="shared" si="2"/>
        <v>0</v>
      </c>
    </row>
    <row r="21" spans="1:15" ht="15.75" x14ac:dyDescent="0.25">
      <c r="A21" s="5"/>
      <c r="B21" s="6" t="s">
        <v>40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35"/>
    </row>
    <row r="22" spans="1:15" ht="15.75" x14ac:dyDescent="0.25">
      <c r="A22" s="5"/>
      <c r="B22" t="s">
        <v>47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35"/>
    </row>
    <row r="23" spans="1:15" ht="15.75" x14ac:dyDescent="0.25">
      <c r="A23" s="5" t="s">
        <v>17</v>
      </c>
      <c r="B23" s="5" t="s">
        <v>100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35"/>
    </row>
    <row r="24" spans="1:15" ht="15.75" x14ac:dyDescent="0.25">
      <c r="A24" s="5"/>
      <c r="B24" s="6" t="s">
        <v>50</v>
      </c>
      <c r="C24" s="8">
        <v>0.29139999999999999</v>
      </c>
      <c r="D24" s="8">
        <v>0.28489999999999999</v>
      </c>
      <c r="E24" s="8">
        <v>0.29320000000000002</v>
      </c>
      <c r="F24" s="8">
        <v>0.43769999999999998</v>
      </c>
      <c r="G24" s="8">
        <v>0.44230000000000003</v>
      </c>
      <c r="H24" s="8">
        <v>0.4526</v>
      </c>
      <c r="I24" s="8">
        <v>0.44519999999999998</v>
      </c>
      <c r="J24" s="8">
        <v>0.45889999999999997</v>
      </c>
      <c r="K24" s="8">
        <v>0.46229999999999999</v>
      </c>
      <c r="L24" s="8">
        <v>0.45979999999999999</v>
      </c>
      <c r="M24" s="8">
        <v>0.75390000000000001</v>
      </c>
      <c r="N24" s="8">
        <v>0.36940000000000001</v>
      </c>
      <c r="O24" s="35"/>
    </row>
    <row r="25" spans="1:15" ht="15.75" x14ac:dyDescent="0.25">
      <c r="A25" s="5"/>
      <c r="B25" s="6" t="s">
        <v>51</v>
      </c>
      <c r="C25" s="8">
        <v>3.3399999999999999E-2</v>
      </c>
      <c r="D25" s="8">
        <v>3.4500000000000003E-2</v>
      </c>
      <c r="E25" s="8">
        <v>4.5199999999999997E-2</v>
      </c>
      <c r="F25" s="8">
        <v>7.2999999999999995E-2</v>
      </c>
      <c r="G25" s="8">
        <v>7.8600000000000003E-2</v>
      </c>
      <c r="H25" s="8">
        <v>7.9000000000000001E-2</v>
      </c>
      <c r="I25" s="8">
        <v>7.5600000000000001E-2</v>
      </c>
      <c r="J25" s="8">
        <v>7.5399999999999995E-2</v>
      </c>
      <c r="K25" s="8">
        <v>8.1199999999999994E-2</v>
      </c>
      <c r="L25" s="8">
        <v>8.0100000000000005E-2</v>
      </c>
      <c r="M25" s="8">
        <v>8.09E-2</v>
      </c>
      <c r="N25" s="8">
        <v>5.1999999999999998E-2</v>
      </c>
      <c r="O25" s="35"/>
    </row>
    <row r="26" spans="1:15" ht="15.75" x14ac:dyDescent="0.25">
      <c r="A26" s="5"/>
      <c r="B26" s="6" t="s">
        <v>77</v>
      </c>
      <c r="C26" s="8">
        <f>SUM(C24:C25)</f>
        <v>0.32479999999999998</v>
      </c>
      <c r="D26" s="8">
        <f>SUM(D24:D25)</f>
        <v>0.31940000000000002</v>
      </c>
      <c r="E26" s="8">
        <f>SUM(E24:E25)</f>
        <v>0.33840000000000003</v>
      </c>
      <c r="F26" s="8">
        <f>SUM(F24:F25)</f>
        <v>0.51069999999999993</v>
      </c>
      <c r="G26" s="8">
        <f t="shared" ref="G26:N26" si="3">SUM(G24:G25)</f>
        <v>0.52090000000000003</v>
      </c>
      <c r="H26" s="8">
        <f t="shared" si="3"/>
        <v>0.53159999999999996</v>
      </c>
      <c r="I26" s="8">
        <f t="shared" si="3"/>
        <v>0.52079999999999993</v>
      </c>
      <c r="J26" s="8">
        <f t="shared" si="3"/>
        <v>0.5343</v>
      </c>
      <c r="K26" s="8">
        <f t="shared" si="3"/>
        <v>0.54349999999999998</v>
      </c>
      <c r="L26" s="8">
        <f t="shared" si="3"/>
        <v>0.53990000000000005</v>
      </c>
      <c r="M26" s="8">
        <f t="shared" si="3"/>
        <v>0.83479999999999999</v>
      </c>
      <c r="N26" s="8">
        <f t="shared" si="3"/>
        <v>0.4214</v>
      </c>
      <c r="O26" s="35"/>
    </row>
    <row r="27" spans="1:15" ht="15.75" x14ac:dyDescent="0.25">
      <c r="A27" s="5"/>
      <c r="B27" s="6" t="s">
        <v>40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35"/>
    </row>
    <row r="28" spans="1:15" ht="15.75" x14ac:dyDescent="0.25">
      <c r="A28" s="5"/>
      <c r="B28" t="s">
        <v>47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35"/>
    </row>
    <row r="29" spans="1:15" ht="15.75" x14ac:dyDescent="0.25">
      <c r="A29" s="5" t="s">
        <v>18</v>
      </c>
      <c r="B29" s="5" t="s">
        <v>56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35"/>
    </row>
    <row r="30" spans="1:15" ht="15.75" x14ac:dyDescent="0.25">
      <c r="A30" s="5"/>
      <c r="B30" s="6" t="s">
        <v>50</v>
      </c>
      <c r="C30" s="8">
        <v>0.30409999999999998</v>
      </c>
      <c r="D30" s="8">
        <v>0.2923</v>
      </c>
      <c r="E30" s="8">
        <v>0.1177</v>
      </c>
      <c r="F30" s="8">
        <v>2.5000000000000001E-3</v>
      </c>
      <c r="G30" s="8">
        <v>0.31230000000000002</v>
      </c>
      <c r="H30" s="8">
        <v>0.33250000000000002</v>
      </c>
      <c r="I30" s="8">
        <v>0.32150000000000001</v>
      </c>
      <c r="J30" s="8">
        <v>0.32890000000000003</v>
      </c>
      <c r="K30" s="8">
        <v>0.33450000000000002</v>
      </c>
      <c r="L30" s="8">
        <v>0.33210000000000001</v>
      </c>
      <c r="M30" s="8">
        <v>0.37640000000000001</v>
      </c>
      <c r="N30" s="8">
        <v>0.3871</v>
      </c>
      <c r="O30" s="35"/>
    </row>
    <row r="31" spans="1:15" ht="15.75" x14ac:dyDescent="0.25">
      <c r="A31" s="5"/>
      <c r="B31" s="6" t="s">
        <v>51</v>
      </c>
      <c r="C31" s="8">
        <v>9.0300000000000005E-2</v>
      </c>
      <c r="D31" s="8">
        <v>7.1400000000000005E-2</v>
      </c>
      <c r="E31" s="8">
        <v>3.5799999999999998E-2</v>
      </c>
      <c r="F31" s="8">
        <v>5.0000000000000001E-4</v>
      </c>
      <c r="G31" s="8">
        <v>8.2299999999999998E-2</v>
      </c>
      <c r="H31" s="8">
        <v>7.2300000000000003E-2</v>
      </c>
      <c r="I31" s="8">
        <v>7.0099999999999996E-2</v>
      </c>
      <c r="J31" s="8">
        <v>7.2300000000000003E-2</v>
      </c>
      <c r="K31" s="8">
        <v>7.4999999999999997E-2</v>
      </c>
      <c r="L31" s="8">
        <v>7.4499999999999997E-2</v>
      </c>
      <c r="M31" s="8">
        <v>4.9500000000000002E-2</v>
      </c>
      <c r="N31" s="8">
        <v>0.1113</v>
      </c>
      <c r="O31" s="35"/>
    </row>
    <row r="32" spans="1:15" ht="15.75" x14ac:dyDescent="0.25">
      <c r="A32" s="5"/>
      <c r="B32" s="6" t="s">
        <v>77</v>
      </c>
      <c r="C32" s="8">
        <f>SUM(C30:C31)</f>
        <v>0.39439999999999997</v>
      </c>
      <c r="D32" s="8">
        <f>SUM(D30:D31)</f>
        <v>0.36370000000000002</v>
      </c>
      <c r="E32" s="8">
        <f>SUM(E30:E31)</f>
        <v>0.1535</v>
      </c>
      <c r="F32" s="8">
        <f>SUM(F30:F31)</f>
        <v>3.0000000000000001E-3</v>
      </c>
      <c r="G32" s="8">
        <f t="shared" ref="G32:N32" si="4">SUM(G30:G31)</f>
        <v>0.39460000000000001</v>
      </c>
      <c r="H32" s="8">
        <f t="shared" si="4"/>
        <v>0.40480000000000005</v>
      </c>
      <c r="I32" s="8">
        <f t="shared" si="4"/>
        <v>0.3916</v>
      </c>
      <c r="J32" s="8">
        <f t="shared" si="4"/>
        <v>0.4012</v>
      </c>
      <c r="K32" s="8">
        <f t="shared" si="4"/>
        <v>0.40950000000000003</v>
      </c>
      <c r="L32" s="8">
        <f t="shared" si="4"/>
        <v>0.40660000000000002</v>
      </c>
      <c r="M32" s="8">
        <f t="shared" si="4"/>
        <v>0.4259</v>
      </c>
      <c r="N32" s="8">
        <f t="shared" si="4"/>
        <v>0.49840000000000001</v>
      </c>
      <c r="O32" s="35"/>
    </row>
    <row r="33" spans="1:15" ht="15.75" x14ac:dyDescent="0.25">
      <c r="A33" s="5"/>
      <c r="B33" s="6" t="s">
        <v>40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35"/>
    </row>
    <row r="34" spans="1:15" ht="15.75" x14ac:dyDescent="0.25">
      <c r="A34" s="5"/>
      <c r="B34" t="s">
        <v>47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35"/>
    </row>
    <row r="35" spans="1:15" ht="15.75" x14ac:dyDescent="0.25">
      <c r="A35" s="5" t="s">
        <v>19</v>
      </c>
      <c r="B35" s="5" t="s">
        <v>94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35"/>
    </row>
    <row r="36" spans="1:15" ht="15.75" x14ac:dyDescent="0.25">
      <c r="A36" s="5"/>
      <c r="B36" s="6" t="s">
        <v>50</v>
      </c>
      <c r="C36" s="8">
        <v>0.21640000000000001</v>
      </c>
      <c r="D36" s="8">
        <v>0.28999999999999998</v>
      </c>
      <c r="E36" s="8">
        <v>0.24379999999999999</v>
      </c>
      <c r="F36" s="8">
        <v>0.25230000000000002</v>
      </c>
      <c r="G36" s="8">
        <v>0.2326</v>
      </c>
      <c r="H36" s="8">
        <v>0.18229999999999999</v>
      </c>
      <c r="I36" s="8">
        <v>0.22539999999999999</v>
      </c>
      <c r="J36" s="8">
        <v>0.22559999999999999</v>
      </c>
      <c r="K36" s="8">
        <v>0.23580000000000001</v>
      </c>
      <c r="L36" s="8">
        <v>0.23980000000000001</v>
      </c>
      <c r="M36" s="8">
        <v>0.23810000000000001</v>
      </c>
      <c r="N36" s="8">
        <v>0.1633</v>
      </c>
      <c r="O36" s="35"/>
    </row>
    <row r="37" spans="1:15" ht="15.75" x14ac:dyDescent="0.25">
      <c r="A37" s="5"/>
      <c r="B37" s="6" t="s">
        <v>51</v>
      </c>
      <c r="C37" s="8">
        <v>2.2599999999999999E-2</v>
      </c>
      <c r="D37" s="8">
        <v>2.6599999999999999E-2</v>
      </c>
      <c r="E37" s="8">
        <v>2.7099999999999999E-2</v>
      </c>
      <c r="F37" s="8">
        <v>3.9899999999999998E-2</v>
      </c>
      <c r="G37" s="8">
        <v>0.04</v>
      </c>
      <c r="H37" s="8">
        <v>4.2599999999999999E-2</v>
      </c>
      <c r="I37" s="8">
        <v>4.8500000000000001E-2</v>
      </c>
      <c r="J37" s="8">
        <v>4.8899999999999999E-2</v>
      </c>
      <c r="K37" s="8">
        <v>0.05</v>
      </c>
      <c r="L37" s="8">
        <v>5.0099999999999999E-2</v>
      </c>
      <c r="M37" s="8">
        <v>1.7299999999999999E-2</v>
      </c>
      <c r="N37" s="8">
        <v>1.11E-2</v>
      </c>
      <c r="O37" s="35"/>
    </row>
    <row r="38" spans="1:15" ht="15.75" x14ac:dyDescent="0.25">
      <c r="A38" s="5"/>
      <c r="B38" s="6" t="s">
        <v>77</v>
      </c>
      <c r="C38" s="8">
        <f>SUM(C36:C37)</f>
        <v>0.23900000000000002</v>
      </c>
      <c r="D38" s="8">
        <f>SUM(D36:D37)</f>
        <v>0.31659999999999999</v>
      </c>
      <c r="E38" s="8">
        <f>SUM(E36:E37)</f>
        <v>0.27089999999999997</v>
      </c>
      <c r="F38" s="8">
        <f>SUM(F36:F37)</f>
        <v>0.29220000000000002</v>
      </c>
      <c r="G38" s="8">
        <f t="shared" ref="G38:N38" si="5">SUM(G36:G37)</f>
        <v>0.27260000000000001</v>
      </c>
      <c r="H38" s="8">
        <f t="shared" si="5"/>
        <v>0.22489999999999999</v>
      </c>
      <c r="I38" s="8">
        <f t="shared" si="5"/>
        <v>0.27389999999999998</v>
      </c>
      <c r="J38" s="8">
        <f t="shared" si="5"/>
        <v>0.27449999999999997</v>
      </c>
      <c r="K38" s="8">
        <f t="shared" si="5"/>
        <v>0.2858</v>
      </c>
      <c r="L38" s="8">
        <f t="shared" si="5"/>
        <v>0.28989999999999999</v>
      </c>
      <c r="M38" s="8">
        <f t="shared" si="5"/>
        <v>0.25540000000000002</v>
      </c>
      <c r="N38" s="8">
        <f t="shared" si="5"/>
        <v>0.1744</v>
      </c>
      <c r="O38" s="35"/>
    </row>
    <row r="39" spans="1:15" ht="15.75" x14ac:dyDescent="0.25">
      <c r="A39" s="5"/>
      <c r="B39" s="6" t="s">
        <v>40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35"/>
    </row>
    <row r="40" spans="1:15" ht="15.75" x14ac:dyDescent="0.25">
      <c r="A40" s="5"/>
      <c r="B40" t="s">
        <v>47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35"/>
    </row>
    <row r="41" spans="1:15" ht="15.75" x14ac:dyDescent="0.25">
      <c r="A41" s="5" t="s">
        <v>20</v>
      </c>
      <c r="B41" s="5" t="s">
        <v>95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35"/>
    </row>
    <row r="42" spans="1:15" ht="15.75" x14ac:dyDescent="0.25">
      <c r="A42" s="5"/>
      <c r="B42" s="6" t="s">
        <v>50</v>
      </c>
      <c r="C42" s="8">
        <v>0.1643</v>
      </c>
      <c r="D42" s="8">
        <v>0.26419999999999999</v>
      </c>
      <c r="E42" s="8">
        <v>0.28639999999999999</v>
      </c>
      <c r="F42" s="8">
        <v>0.31840000000000002</v>
      </c>
      <c r="G42" s="8">
        <v>0.33739999999999998</v>
      </c>
      <c r="H42" s="8">
        <v>0.3256</v>
      </c>
      <c r="I42" s="8">
        <v>0.33119999999999999</v>
      </c>
      <c r="J42" s="8">
        <v>0.33560000000000001</v>
      </c>
      <c r="K42" s="8">
        <v>0.3412</v>
      </c>
      <c r="L42" s="8">
        <v>0.33979999999999999</v>
      </c>
      <c r="M42" s="8">
        <v>0.41020000000000001</v>
      </c>
      <c r="N42" s="8">
        <v>0.41560000000000002</v>
      </c>
      <c r="O42" s="35"/>
    </row>
    <row r="43" spans="1:15" ht="15.75" x14ac:dyDescent="0.25">
      <c r="A43" s="5"/>
      <c r="B43" s="6" t="s">
        <v>51</v>
      </c>
      <c r="C43" s="8">
        <v>1.8499999999999999E-2</v>
      </c>
      <c r="D43" s="8">
        <v>3.0499999999999999E-2</v>
      </c>
      <c r="E43" s="8">
        <v>2.6499999999999999E-2</v>
      </c>
      <c r="F43" s="8">
        <v>8.4000000000000005E-2</v>
      </c>
      <c r="G43" s="8">
        <v>7.9799999999999996E-2</v>
      </c>
      <c r="H43" s="8">
        <v>7.5600000000000001E-2</v>
      </c>
      <c r="I43" s="8">
        <v>7.8899999999999998E-2</v>
      </c>
      <c r="J43" s="8">
        <v>7.9899999999999999E-2</v>
      </c>
      <c r="K43" s="8">
        <v>8.1199999999999994E-2</v>
      </c>
      <c r="L43" s="8">
        <v>0.08</v>
      </c>
      <c r="M43" s="8">
        <v>3.6799999999999999E-2</v>
      </c>
      <c r="N43" s="8">
        <v>1.8800000000000001E-2</v>
      </c>
      <c r="O43" s="35"/>
    </row>
    <row r="44" spans="1:15" ht="15.75" x14ac:dyDescent="0.25">
      <c r="A44" s="5"/>
      <c r="B44" s="6" t="s">
        <v>77</v>
      </c>
      <c r="C44" s="8">
        <f>SUM(C42:C43)</f>
        <v>0.18279999999999999</v>
      </c>
      <c r="D44" s="8">
        <f>SUM(D42:D43)</f>
        <v>0.29469999999999996</v>
      </c>
      <c r="E44" s="8">
        <f>SUM(E42:E43)</f>
        <v>0.31290000000000001</v>
      </c>
      <c r="F44" s="8">
        <f>SUM(F42:F43)</f>
        <v>0.40240000000000004</v>
      </c>
      <c r="G44" s="8">
        <f t="shared" ref="G44:N44" si="6">SUM(G42:G43)</f>
        <v>0.41719999999999996</v>
      </c>
      <c r="H44" s="8">
        <f t="shared" si="6"/>
        <v>0.4012</v>
      </c>
      <c r="I44" s="8">
        <f t="shared" si="6"/>
        <v>0.41010000000000002</v>
      </c>
      <c r="J44" s="8">
        <f t="shared" si="6"/>
        <v>0.41549999999999998</v>
      </c>
      <c r="K44" s="8">
        <f t="shared" si="6"/>
        <v>0.4224</v>
      </c>
      <c r="L44" s="8">
        <f t="shared" si="6"/>
        <v>0.41980000000000001</v>
      </c>
      <c r="M44" s="8">
        <f t="shared" si="6"/>
        <v>0.44700000000000001</v>
      </c>
      <c r="N44" s="8">
        <f t="shared" si="6"/>
        <v>0.43440000000000001</v>
      </c>
      <c r="O44" s="35"/>
    </row>
    <row r="45" spans="1:15" ht="15.75" x14ac:dyDescent="0.25">
      <c r="A45" s="5"/>
      <c r="B45" s="6" t="s">
        <v>40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35"/>
    </row>
    <row r="46" spans="1:15" ht="15.75" x14ac:dyDescent="0.25">
      <c r="A46" s="5"/>
      <c r="B46" t="s">
        <v>47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35"/>
    </row>
    <row r="47" spans="1:15" ht="15.75" x14ac:dyDescent="0.25">
      <c r="A47" s="5" t="s">
        <v>21</v>
      </c>
      <c r="B47" s="5" t="s">
        <v>88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35"/>
    </row>
    <row r="48" spans="1:15" ht="15.75" x14ac:dyDescent="0.25">
      <c r="A48" s="5"/>
      <c r="B48" s="6" t="s">
        <v>50</v>
      </c>
      <c r="C48" s="8">
        <v>0.12089999999999999</v>
      </c>
      <c r="D48" s="8">
        <v>0.12970000000000001</v>
      </c>
      <c r="E48" s="8">
        <v>0.13350000000000001</v>
      </c>
      <c r="F48" s="8">
        <v>0.1394</v>
      </c>
      <c r="G48" s="8">
        <v>0.14230000000000001</v>
      </c>
      <c r="H48" s="8">
        <v>0.15229999999999999</v>
      </c>
      <c r="I48" s="8">
        <v>0.15559999999999999</v>
      </c>
      <c r="J48" s="8">
        <v>0.1598</v>
      </c>
      <c r="K48" s="8">
        <v>0.16020000000000001</v>
      </c>
      <c r="L48" s="8">
        <v>0.1623</v>
      </c>
      <c r="M48" s="8">
        <v>1.18E-2</v>
      </c>
      <c r="N48" s="8">
        <v>1.11E-2</v>
      </c>
      <c r="O48" s="35"/>
    </row>
    <row r="49" spans="1:15" ht="15.75" x14ac:dyDescent="0.25">
      <c r="A49" s="5"/>
      <c r="B49" s="6" t="s">
        <v>51</v>
      </c>
      <c r="C49" s="8">
        <v>1.1900000000000001E-2</v>
      </c>
      <c r="D49" s="8">
        <v>1.5699999999999999E-2</v>
      </c>
      <c r="E49" s="8">
        <v>1.9300000000000001E-2</v>
      </c>
      <c r="F49" s="8">
        <v>1.41E-2</v>
      </c>
      <c r="G49" s="8">
        <v>2.5600000000000001E-2</v>
      </c>
      <c r="H49" s="8">
        <v>3.2599999999999997E-2</v>
      </c>
      <c r="I49" s="8">
        <v>3.56E-2</v>
      </c>
      <c r="J49" s="8">
        <v>3.9800000000000002E-2</v>
      </c>
      <c r="K49" s="8">
        <v>4.0099999999999997E-2</v>
      </c>
      <c r="L49" s="8">
        <v>4.1200000000000001E-2</v>
      </c>
      <c r="M49" s="8">
        <v>0.1769</v>
      </c>
      <c r="N49" s="8">
        <v>0.1663</v>
      </c>
      <c r="O49" s="35"/>
    </row>
    <row r="50" spans="1:15" ht="15.75" x14ac:dyDescent="0.25">
      <c r="A50" s="5"/>
      <c r="B50" s="6" t="s">
        <v>77</v>
      </c>
      <c r="C50" s="8">
        <f>SUM(C48:C49)</f>
        <v>0.1328</v>
      </c>
      <c r="D50" s="8">
        <f t="shared" ref="D50:O50" si="7">SUM(D48:D49)</f>
        <v>0.1454</v>
      </c>
      <c r="E50" s="8">
        <f>SUM(E48:E49)</f>
        <v>0.15280000000000002</v>
      </c>
      <c r="F50" s="8">
        <f>SUM(F48:F49)</f>
        <v>0.1535</v>
      </c>
      <c r="G50" s="8">
        <f t="shared" ref="G50:N50" si="8">SUM(G48:G49)</f>
        <v>0.16790000000000002</v>
      </c>
      <c r="H50" s="8">
        <f t="shared" si="8"/>
        <v>0.18489999999999998</v>
      </c>
      <c r="I50" s="8">
        <f t="shared" si="8"/>
        <v>0.19119999999999998</v>
      </c>
      <c r="J50" s="8">
        <f t="shared" si="8"/>
        <v>0.1996</v>
      </c>
      <c r="K50" s="8">
        <f t="shared" si="8"/>
        <v>0.20030000000000001</v>
      </c>
      <c r="L50" s="8">
        <f t="shared" si="8"/>
        <v>0.20350000000000001</v>
      </c>
      <c r="M50" s="8">
        <f t="shared" si="8"/>
        <v>0.18870000000000001</v>
      </c>
      <c r="N50" s="8">
        <f t="shared" si="8"/>
        <v>0.1774</v>
      </c>
      <c r="O50" s="8">
        <f t="shared" si="7"/>
        <v>0</v>
      </c>
    </row>
    <row r="51" spans="1:15" ht="15.75" x14ac:dyDescent="0.25">
      <c r="A51" s="5"/>
      <c r="B51" s="6" t="s">
        <v>40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35"/>
    </row>
    <row r="52" spans="1:15" ht="15.75" x14ac:dyDescent="0.25">
      <c r="A52" s="5"/>
      <c r="B52" t="s">
        <v>47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35"/>
    </row>
    <row r="53" spans="1:15" ht="15.75" x14ac:dyDescent="0.25">
      <c r="A53" s="5" t="s">
        <v>22</v>
      </c>
      <c r="B53" s="5" t="s">
        <v>58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35"/>
    </row>
    <row r="54" spans="1:15" ht="15.75" x14ac:dyDescent="0.25">
      <c r="A54" s="5"/>
      <c r="B54" s="6" t="s">
        <v>50</v>
      </c>
      <c r="C54" s="8">
        <v>0.2823</v>
      </c>
      <c r="D54" s="8">
        <v>0.30070000000000002</v>
      </c>
      <c r="E54" s="8">
        <v>0.28439999999999999</v>
      </c>
      <c r="F54" s="8">
        <v>0.20799999999999999</v>
      </c>
      <c r="G54" s="8">
        <v>0.27560000000000001</v>
      </c>
      <c r="H54" s="8">
        <v>0.28349999999999997</v>
      </c>
      <c r="I54" s="8">
        <v>0.28889999999999999</v>
      </c>
      <c r="J54" s="8">
        <v>0.30120000000000002</v>
      </c>
      <c r="K54" s="8">
        <v>0.32250000000000001</v>
      </c>
      <c r="L54" s="8">
        <v>0.32979999999999998</v>
      </c>
      <c r="M54" s="8">
        <v>0.23169999999999999</v>
      </c>
      <c r="N54" s="8">
        <v>0.28570000000000001</v>
      </c>
      <c r="O54" s="35"/>
    </row>
    <row r="55" spans="1:15" ht="15.75" x14ac:dyDescent="0.25">
      <c r="A55" s="5"/>
      <c r="B55" s="6" t="s">
        <v>51</v>
      </c>
      <c r="C55" s="8">
        <v>4.7199999999999999E-2</v>
      </c>
      <c r="D55" s="8">
        <v>7.4999999999999997E-2</v>
      </c>
      <c r="E55" s="8">
        <v>5.5E-2</v>
      </c>
      <c r="F55" s="8">
        <v>3.8300000000000001E-2</v>
      </c>
      <c r="G55" s="8">
        <v>4.2299999999999997E-2</v>
      </c>
      <c r="H55" s="8">
        <v>4.5600000000000002E-2</v>
      </c>
      <c r="I55" s="8">
        <v>4.8899999999999999E-2</v>
      </c>
      <c r="J55" s="8">
        <v>0.05</v>
      </c>
      <c r="K55" s="8">
        <v>5.21E-2</v>
      </c>
      <c r="L55" s="8">
        <v>5.2299999999999999E-2</v>
      </c>
      <c r="M55" s="8">
        <v>1.9599999999999999E-2</v>
      </c>
      <c r="N55" s="8">
        <v>2.3800000000000002E-2</v>
      </c>
      <c r="O55" s="35"/>
    </row>
    <row r="56" spans="1:15" ht="15.75" x14ac:dyDescent="0.25">
      <c r="A56" s="5"/>
      <c r="B56" s="6" t="s">
        <v>77</v>
      </c>
      <c r="C56" s="8">
        <f>SUM(C54:C55)</f>
        <v>0.32950000000000002</v>
      </c>
      <c r="D56" s="8">
        <f>SUM(D54:D55)</f>
        <v>0.37570000000000003</v>
      </c>
      <c r="E56" s="8">
        <f>SUM(E54:E55)</f>
        <v>0.33939999999999998</v>
      </c>
      <c r="F56" s="8">
        <f>SUM(F54:F55)</f>
        <v>0.24629999999999999</v>
      </c>
      <c r="G56" s="8">
        <f t="shared" ref="G56:N56" si="9">SUM(G54:G55)</f>
        <v>0.31790000000000002</v>
      </c>
      <c r="H56" s="8">
        <f t="shared" si="9"/>
        <v>0.32909999999999995</v>
      </c>
      <c r="I56" s="8">
        <f t="shared" si="9"/>
        <v>0.33779999999999999</v>
      </c>
      <c r="J56" s="8">
        <f t="shared" si="9"/>
        <v>0.35120000000000001</v>
      </c>
      <c r="K56" s="8">
        <f t="shared" si="9"/>
        <v>0.37459999999999999</v>
      </c>
      <c r="L56" s="8">
        <f t="shared" si="9"/>
        <v>0.3821</v>
      </c>
      <c r="M56" s="8">
        <f t="shared" si="9"/>
        <v>0.25129999999999997</v>
      </c>
      <c r="N56" s="8">
        <f t="shared" si="9"/>
        <v>0.3095</v>
      </c>
      <c r="O56" s="35"/>
    </row>
    <row r="57" spans="1:15" ht="15.75" x14ac:dyDescent="0.25">
      <c r="A57" s="5"/>
      <c r="B57" s="6" t="s">
        <v>40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35"/>
    </row>
    <row r="58" spans="1:15" ht="15.75" x14ac:dyDescent="0.25">
      <c r="A58" s="5"/>
      <c r="B58" t="s">
        <v>47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35"/>
    </row>
    <row r="59" spans="1:15" ht="15.75" x14ac:dyDescent="0.25">
      <c r="A59" s="5" t="s">
        <v>23</v>
      </c>
      <c r="B59" s="5" t="s">
        <v>60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35"/>
    </row>
    <row r="60" spans="1:15" ht="15.75" x14ac:dyDescent="0.25">
      <c r="A60" s="5"/>
      <c r="B60" s="6" t="s">
        <v>50</v>
      </c>
      <c r="C60" s="8">
        <v>0.47110000000000002</v>
      </c>
      <c r="D60" s="8">
        <v>0.46560000000000001</v>
      </c>
      <c r="E60" s="8">
        <v>0.46689999999999998</v>
      </c>
      <c r="F60" s="8">
        <v>0.43390000000000001</v>
      </c>
      <c r="G60" s="8">
        <v>0.48559999999999998</v>
      </c>
      <c r="H60" s="8">
        <v>0.47889999999999999</v>
      </c>
      <c r="I60" s="8">
        <v>0.46779999999999999</v>
      </c>
      <c r="J60" s="8">
        <v>0.47560000000000002</v>
      </c>
      <c r="K60" s="8">
        <v>0.49249999999999999</v>
      </c>
      <c r="L60" s="8">
        <v>0.49869999999999998</v>
      </c>
      <c r="M60" s="8">
        <v>0.84640000000000004</v>
      </c>
      <c r="N60" s="8">
        <v>0.69810000000000005</v>
      </c>
      <c r="O60" s="35"/>
    </row>
    <row r="61" spans="1:15" ht="15.75" x14ac:dyDescent="0.25">
      <c r="A61" s="5"/>
      <c r="B61" s="6" t="s">
        <v>51</v>
      </c>
      <c r="C61" s="8">
        <v>4.1799999999999997E-2</v>
      </c>
      <c r="D61" s="8">
        <v>3.9899999999999998E-2</v>
      </c>
      <c r="E61" s="8">
        <v>3.6299999999999999E-2</v>
      </c>
      <c r="F61" s="8">
        <v>3.9E-2</v>
      </c>
      <c r="G61" s="8">
        <v>4.2299999999999997E-2</v>
      </c>
      <c r="H61" s="8">
        <v>4.1200000000000001E-2</v>
      </c>
      <c r="I61" s="8">
        <v>4.2299999999999997E-2</v>
      </c>
      <c r="J61" s="8">
        <v>4.58E-2</v>
      </c>
      <c r="K61" s="8">
        <v>5.0099999999999999E-2</v>
      </c>
      <c r="L61" s="8">
        <v>5.1200000000000002E-2</v>
      </c>
      <c r="M61" s="8">
        <v>4.58E-2</v>
      </c>
      <c r="N61" s="8">
        <v>3.5700000000000003E-2</v>
      </c>
      <c r="O61" s="35"/>
    </row>
    <row r="62" spans="1:15" ht="15.75" x14ac:dyDescent="0.25">
      <c r="A62" s="5"/>
      <c r="B62" s="6" t="s">
        <v>77</v>
      </c>
      <c r="C62" s="8">
        <f>SUM(C60:C61)</f>
        <v>0.51290000000000002</v>
      </c>
      <c r="D62" s="8">
        <f t="shared" ref="D62:O62" si="10">SUM(D60:D61)</f>
        <v>0.50550000000000006</v>
      </c>
      <c r="E62" s="8">
        <f>SUM(E60:E61)</f>
        <v>0.50319999999999998</v>
      </c>
      <c r="F62" s="8">
        <f>SUM(F60:F61)</f>
        <v>0.47289999999999999</v>
      </c>
      <c r="G62" s="8">
        <f t="shared" ref="G62:N62" si="11">SUM(G60:G61)</f>
        <v>0.52789999999999992</v>
      </c>
      <c r="H62" s="8">
        <f t="shared" si="11"/>
        <v>0.52010000000000001</v>
      </c>
      <c r="I62" s="8">
        <f t="shared" si="11"/>
        <v>0.5101</v>
      </c>
      <c r="J62" s="8">
        <f t="shared" si="11"/>
        <v>0.52139999999999997</v>
      </c>
      <c r="K62" s="8">
        <f t="shared" si="11"/>
        <v>0.54259999999999997</v>
      </c>
      <c r="L62" s="8">
        <f t="shared" si="11"/>
        <v>0.54989999999999994</v>
      </c>
      <c r="M62" s="8">
        <f t="shared" si="11"/>
        <v>0.89219999999999999</v>
      </c>
      <c r="N62" s="8">
        <f t="shared" si="11"/>
        <v>0.73380000000000001</v>
      </c>
      <c r="O62" s="8">
        <f t="shared" si="10"/>
        <v>0</v>
      </c>
    </row>
    <row r="63" spans="1:15" ht="15.75" x14ac:dyDescent="0.25">
      <c r="A63" s="5"/>
      <c r="B63" s="6" t="s">
        <v>40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35"/>
    </row>
    <row r="64" spans="1:15" ht="15.75" x14ac:dyDescent="0.25">
      <c r="A64" s="5"/>
      <c r="B64" t="s">
        <v>47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35"/>
    </row>
    <row r="65" spans="1:15" ht="15.75" x14ac:dyDescent="0.25">
      <c r="A65" s="5" t="s">
        <v>24</v>
      </c>
      <c r="B65" s="5" t="s">
        <v>61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35"/>
    </row>
    <row r="66" spans="1:15" ht="15.75" x14ac:dyDescent="0.25">
      <c r="A66" s="5"/>
      <c r="B66" s="6" t="s">
        <v>50</v>
      </c>
      <c r="C66" s="8">
        <v>0.40360000000000001</v>
      </c>
      <c r="D66" s="8">
        <v>0.43980000000000002</v>
      </c>
      <c r="E66" s="8">
        <v>0.40539999999999998</v>
      </c>
      <c r="F66" s="8">
        <v>0.44679999999999997</v>
      </c>
      <c r="G66" s="8">
        <v>0.4526</v>
      </c>
      <c r="H66" s="8">
        <v>0.46210000000000001</v>
      </c>
      <c r="I66" s="8">
        <v>0.46539999999999998</v>
      </c>
      <c r="J66" s="8">
        <v>0.46889999999999998</v>
      </c>
      <c r="K66" s="8">
        <v>0.47120000000000001</v>
      </c>
      <c r="L66" s="8">
        <v>0.45229999999999998</v>
      </c>
      <c r="M66" s="8">
        <v>0.59599999999999997</v>
      </c>
      <c r="N66" s="8">
        <v>0.53100000000000003</v>
      </c>
      <c r="O66" s="35"/>
    </row>
    <row r="67" spans="1:15" ht="15.75" x14ac:dyDescent="0.25">
      <c r="A67" s="5"/>
      <c r="B67" s="6" t="s">
        <v>51</v>
      </c>
      <c r="C67" s="8">
        <v>3.8800000000000001E-2</v>
      </c>
      <c r="D67" s="8">
        <v>4.02E-2</v>
      </c>
      <c r="E67" s="8">
        <v>3.7499999999999999E-2</v>
      </c>
      <c r="F67" s="8">
        <v>4.6199999999999998E-2</v>
      </c>
      <c r="G67" s="8">
        <v>5.1200000000000002E-2</v>
      </c>
      <c r="H67" s="8">
        <v>5.2299999999999999E-2</v>
      </c>
      <c r="I67" s="8">
        <v>5.2299999999999999E-2</v>
      </c>
      <c r="J67" s="8">
        <v>5.45E-2</v>
      </c>
      <c r="K67" s="8">
        <v>6.1199999999999997E-2</v>
      </c>
      <c r="L67" s="8">
        <v>6.2399999999999997E-2</v>
      </c>
      <c r="M67" s="8">
        <v>3.9699999999999999E-2</v>
      </c>
      <c r="N67" s="8">
        <v>3.5000000000000003E-2</v>
      </c>
      <c r="O67" s="35"/>
    </row>
    <row r="68" spans="1:15" ht="15.75" x14ac:dyDescent="0.25">
      <c r="A68" s="5"/>
      <c r="B68" s="6" t="s">
        <v>77</v>
      </c>
      <c r="C68" s="8">
        <f>SUM(C66:C67)</f>
        <v>0.44240000000000002</v>
      </c>
      <c r="D68" s="8">
        <f t="shared" ref="D68:O68" si="12">SUM(D66:D67)</f>
        <v>0.48000000000000004</v>
      </c>
      <c r="E68" s="8">
        <f>SUM(E66:E67)</f>
        <v>0.44289999999999996</v>
      </c>
      <c r="F68" s="8">
        <f>SUM(F66:F67)</f>
        <v>0.49299999999999999</v>
      </c>
      <c r="G68" s="8">
        <f t="shared" ref="G68:N68" si="13">SUM(G66:G67)</f>
        <v>0.50380000000000003</v>
      </c>
      <c r="H68" s="8">
        <f t="shared" si="13"/>
        <v>0.51439999999999997</v>
      </c>
      <c r="I68" s="8">
        <f t="shared" si="13"/>
        <v>0.51769999999999994</v>
      </c>
      <c r="J68" s="8">
        <f t="shared" si="13"/>
        <v>0.52339999999999998</v>
      </c>
      <c r="K68" s="8">
        <f t="shared" si="13"/>
        <v>0.53239999999999998</v>
      </c>
      <c r="L68" s="8">
        <f t="shared" si="13"/>
        <v>0.51469999999999994</v>
      </c>
      <c r="M68" s="8">
        <f t="shared" si="13"/>
        <v>0.63569999999999993</v>
      </c>
      <c r="N68" s="8">
        <f t="shared" si="13"/>
        <v>0.56600000000000006</v>
      </c>
      <c r="O68" s="8">
        <f t="shared" si="12"/>
        <v>0</v>
      </c>
    </row>
    <row r="69" spans="1:15" ht="15.75" x14ac:dyDescent="0.25">
      <c r="A69" s="5"/>
      <c r="B69" s="6" t="s">
        <v>40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35"/>
    </row>
    <row r="70" spans="1:15" ht="15.75" x14ac:dyDescent="0.25">
      <c r="A70" s="5"/>
      <c r="B70" t="s">
        <v>47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35"/>
    </row>
    <row r="71" spans="1:15" ht="15.75" x14ac:dyDescent="0.25">
      <c r="A71" s="5" t="s">
        <v>25</v>
      </c>
      <c r="B71" s="5" t="s">
        <v>62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35"/>
    </row>
    <row r="72" spans="1:15" ht="15.75" x14ac:dyDescent="0.25">
      <c r="A72" s="5"/>
      <c r="B72" s="6" t="s">
        <v>50</v>
      </c>
      <c r="C72" s="8">
        <v>8.3500000000000005E-2</v>
      </c>
      <c r="D72" s="8">
        <v>0.10349999999999999</v>
      </c>
      <c r="E72" s="8">
        <v>9.5299999999999996E-2</v>
      </c>
      <c r="F72" s="8">
        <v>8.5400000000000004E-2</v>
      </c>
      <c r="G72" s="8">
        <v>9.2299999999999993E-2</v>
      </c>
      <c r="H72" s="8">
        <v>0.1023</v>
      </c>
      <c r="I72" s="8">
        <v>0.1041</v>
      </c>
      <c r="J72" s="8">
        <v>0.1055</v>
      </c>
      <c r="K72" s="8">
        <v>0.1028</v>
      </c>
      <c r="L72" s="8">
        <v>0.1031</v>
      </c>
      <c r="M72" s="8">
        <v>0.1043</v>
      </c>
      <c r="N72" s="8">
        <v>0.1017</v>
      </c>
      <c r="O72" s="35"/>
    </row>
    <row r="73" spans="1:15" ht="15.75" x14ac:dyDescent="0.25">
      <c r="A73" s="5"/>
      <c r="B73" s="6" t="s">
        <v>51</v>
      </c>
      <c r="C73" s="8">
        <v>7.6E-3</v>
      </c>
      <c r="D73" s="8">
        <v>7.7000000000000002E-3</v>
      </c>
      <c r="E73" s="8">
        <v>7.7000000000000002E-3</v>
      </c>
      <c r="F73" s="8">
        <v>7.1999999999999998E-3</v>
      </c>
      <c r="G73" s="8">
        <v>8.5000000000000006E-3</v>
      </c>
      <c r="H73" s="8">
        <v>1.23E-2</v>
      </c>
      <c r="I73" s="8">
        <v>1.4500000000000001E-2</v>
      </c>
      <c r="J73" s="8">
        <v>1.6500000000000001E-2</v>
      </c>
      <c r="K73" s="8">
        <v>1.2200000000000001E-2</v>
      </c>
      <c r="L73" s="8">
        <v>1.0200000000000001E-2</v>
      </c>
      <c r="M73" s="8">
        <v>6.1999999999999998E-3</v>
      </c>
      <c r="N73" s="8">
        <v>6.0000000000000001E-3</v>
      </c>
      <c r="O73" s="35"/>
    </row>
    <row r="74" spans="1:15" ht="15.75" x14ac:dyDescent="0.25">
      <c r="A74" s="5"/>
      <c r="B74" s="6" t="s">
        <v>77</v>
      </c>
      <c r="C74" s="8">
        <f>SUM(C72:C73)</f>
        <v>9.11E-2</v>
      </c>
      <c r="D74" s="8">
        <f t="shared" ref="D74:O74" si="14">SUM(D72:D73)</f>
        <v>0.11119999999999999</v>
      </c>
      <c r="E74" s="8">
        <f>SUM(E72:E73)</f>
        <v>0.10299999999999999</v>
      </c>
      <c r="F74" s="8">
        <f>SUM(F72:F73)</f>
        <v>9.2600000000000002E-2</v>
      </c>
      <c r="G74" s="8">
        <f t="shared" ref="G74:N74" si="15">SUM(G72:G73)</f>
        <v>0.1008</v>
      </c>
      <c r="H74" s="8">
        <f t="shared" si="15"/>
        <v>0.11460000000000001</v>
      </c>
      <c r="I74" s="8">
        <f t="shared" si="15"/>
        <v>0.1186</v>
      </c>
      <c r="J74" s="8">
        <f t="shared" si="15"/>
        <v>0.122</v>
      </c>
      <c r="K74" s="8">
        <f t="shared" si="15"/>
        <v>0.115</v>
      </c>
      <c r="L74" s="8">
        <f t="shared" si="15"/>
        <v>0.1133</v>
      </c>
      <c r="M74" s="8">
        <f t="shared" si="15"/>
        <v>0.1105</v>
      </c>
      <c r="N74" s="8">
        <f t="shared" si="15"/>
        <v>0.1077</v>
      </c>
      <c r="O74" s="8">
        <f t="shared" si="14"/>
        <v>0</v>
      </c>
    </row>
    <row r="75" spans="1:15" ht="15.75" x14ac:dyDescent="0.25">
      <c r="A75" s="5"/>
      <c r="B75" s="6" t="s">
        <v>40</v>
      </c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35"/>
    </row>
    <row r="76" spans="1:15" ht="15.75" x14ac:dyDescent="0.25">
      <c r="A76" s="5"/>
      <c r="B76" t="s">
        <v>47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35"/>
    </row>
    <row r="77" spans="1:15" ht="15.75" x14ac:dyDescent="0.25">
      <c r="A77" s="5" t="s">
        <v>26</v>
      </c>
      <c r="B77" s="5" t="s">
        <v>63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35"/>
    </row>
    <row r="78" spans="1:15" ht="15.75" x14ac:dyDescent="0.25">
      <c r="A78" s="5"/>
      <c r="B78" s="6" t="s">
        <v>50</v>
      </c>
      <c r="C78" s="8">
        <v>0.59919999999999995</v>
      </c>
      <c r="D78" s="8">
        <v>0.58050000000000002</v>
      </c>
      <c r="E78" s="8">
        <v>0.58130000000000004</v>
      </c>
      <c r="F78" s="8">
        <v>0.6643</v>
      </c>
      <c r="G78" s="8">
        <v>0.68230000000000002</v>
      </c>
      <c r="H78" s="8">
        <v>0.69450000000000001</v>
      </c>
      <c r="I78" s="8">
        <v>0.70009999999999994</v>
      </c>
      <c r="J78" s="8">
        <v>0.69450000000000001</v>
      </c>
      <c r="K78" s="8">
        <v>0.69210000000000005</v>
      </c>
      <c r="L78" s="8">
        <v>0.7</v>
      </c>
      <c r="M78" s="8">
        <v>0.55900000000000005</v>
      </c>
      <c r="N78" s="8">
        <v>0.68230000000000002</v>
      </c>
      <c r="O78" s="35"/>
    </row>
    <row r="79" spans="1:15" ht="15.75" x14ac:dyDescent="0.25">
      <c r="A79" s="5"/>
      <c r="B79" s="6" t="s">
        <v>51</v>
      </c>
      <c r="C79" s="8">
        <v>4.48E-2</v>
      </c>
      <c r="D79" s="8">
        <v>6.54E-2</v>
      </c>
      <c r="E79" s="8">
        <v>8.2299999999999998E-2</v>
      </c>
      <c r="F79" s="8">
        <v>0.1066</v>
      </c>
      <c r="G79" s="8">
        <v>0.1052</v>
      </c>
      <c r="H79" s="8">
        <v>9.5600000000000004E-2</v>
      </c>
      <c r="I79" s="8">
        <v>9.5799999999999996E-2</v>
      </c>
      <c r="J79" s="8">
        <v>9.4100000000000003E-2</v>
      </c>
      <c r="K79" s="8">
        <v>9.4500000000000001E-2</v>
      </c>
      <c r="L79" s="8">
        <v>9.3799999999999994E-2</v>
      </c>
      <c r="M79" s="8">
        <v>3.3599999999999998E-2</v>
      </c>
      <c r="N79" s="8">
        <v>5.11E-2</v>
      </c>
      <c r="O79" s="35"/>
    </row>
    <row r="80" spans="1:15" ht="15.75" x14ac:dyDescent="0.25">
      <c r="A80" s="5"/>
      <c r="B80" s="6" t="s">
        <v>77</v>
      </c>
      <c r="C80" s="8">
        <f>SUM(C78:C79)</f>
        <v>0.64399999999999991</v>
      </c>
      <c r="D80" s="8">
        <f t="shared" ref="D80:O80" si="16">SUM(D78:D79)</f>
        <v>0.64590000000000003</v>
      </c>
      <c r="E80" s="8">
        <f>SUM(E78:E79)</f>
        <v>0.66360000000000008</v>
      </c>
      <c r="F80" s="8">
        <f>SUM(F78:F79)</f>
        <v>0.77090000000000003</v>
      </c>
      <c r="G80" s="8">
        <f t="shared" ref="G80:N80" si="17">SUM(G78:G79)</f>
        <v>0.78749999999999998</v>
      </c>
      <c r="H80" s="8">
        <f t="shared" si="17"/>
        <v>0.79010000000000002</v>
      </c>
      <c r="I80" s="8">
        <f t="shared" si="17"/>
        <v>0.79589999999999994</v>
      </c>
      <c r="J80" s="8">
        <f t="shared" si="17"/>
        <v>0.78859999999999997</v>
      </c>
      <c r="K80" s="8">
        <f t="shared" si="17"/>
        <v>0.78660000000000008</v>
      </c>
      <c r="L80" s="8">
        <f t="shared" si="17"/>
        <v>0.79379999999999995</v>
      </c>
      <c r="M80" s="8">
        <f t="shared" si="17"/>
        <v>0.59260000000000002</v>
      </c>
      <c r="N80" s="8">
        <f t="shared" si="17"/>
        <v>0.73340000000000005</v>
      </c>
      <c r="O80" s="8">
        <f t="shared" si="16"/>
        <v>0</v>
      </c>
    </row>
    <row r="81" spans="1:15" ht="15.75" x14ac:dyDescent="0.25">
      <c r="A81" s="5"/>
      <c r="B81" s="6" t="s">
        <v>40</v>
      </c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35"/>
    </row>
    <row r="82" spans="1:15" ht="15.75" x14ac:dyDescent="0.25">
      <c r="A82" s="5"/>
      <c r="B82" t="s">
        <v>47</v>
      </c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35"/>
    </row>
    <row r="83" spans="1:15" ht="15.75" x14ac:dyDescent="0.25">
      <c r="A83" s="5" t="s">
        <v>27</v>
      </c>
      <c r="B83" s="5" t="s">
        <v>64</v>
      </c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35"/>
    </row>
    <row r="84" spans="1:15" ht="15.75" x14ac:dyDescent="0.25">
      <c r="A84" s="5"/>
      <c r="B84" s="6" t="s">
        <v>50</v>
      </c>
      <c r="C84" s="8">
        <v>0.13950000000000001</v>
      </c>
      <c r="D84" s="8">
        <v>0.15179999999999999</v>
      </c>
      <c r="E84" s="8">
        <v>0.14660000000000001</v>
      </c>
      <c r="F84" s="8">
        <v>0.2019</v>
      </c>
      <c r="G84" s="8">
        <v>0.1956</v>
      </c>
      <c r="H84" s="8">
        <v>0.20849999999999999</v>
      </c>
      <c r="I84" s="8">
        <v>0.19850000000000001</v>
      </c>
      <c r="J84" s="8">
        <v>0.1956</v>
      </c>
      <c r="K84" s="8">
        <v>0.2001</v>
      </c>
      <c r="L84" s="8">
        <v>0.2024</v>
      </c>
      <c r="M84" s="8">
        <v>0.33350000000000002</v>
      </c>
      <c r="N84" s="8">
        <v>0.26640000000000003</v>
      </c>
      <c r="O84" s="35"/>
    </row>
    <row r="85" spans="1:15" ht="15.75" x14ac:dyDescent="0.25">
      <c r="A85" s="5"/>
      <c r="B85" s="6" t="s">
        <v>51</v>
      </c>
      <c r="C85" s="8">
        <v>1.38E-2</v>
      </c>
      <c r="D85" s="8">
        <v>1.7000000000000001E-2</v>
      </c>
      <c r="E85" s="8">
        <v>2.06E-2</v>
      </c>
      <c r="F85" s="8">
        <v>2.7799999999999998E-2</v>
      </c>
      <c r="G85" s="8">
        <v>2.98E-2</v>
      </c>
      <c r="H85" s="8">
        <v>3.1199999999999999E-2</v>
      </c>
      <c r="I85" s="8">
        <v>0.03</v>
      </c>
      <c r="J85" s="8">
        <v>3.0499999999999999E-2</v>
      </c>
      <c r="K85" s="8">
        <v>3.15E-2</v>
      </c>
      <c r="L85" s="8">
        <v>3.1699999999999999E-2</v>
      </c>
      <c r="M85" s="8">
        <v>4.0500000000000001E-2</v>
      </c>
      <c r="N85" s="8">
        <v>4.2500000000000003E-2</v>
      </c>
      <c r="O85" s="35"/>
    </row>
    <row r="86" spans="1:15" ht="15.75" x14ac:dyDescent="0.25">
      <c r="A86" s="5"/>
      <c r="B86" s="6" t="s">
        <v>77</v>
      </c>
      <c r="C86" s="8">
        <f>SUM(C84:C85)</f>
        <v>0.15330000000000002</v>
      </c>
      <c r="D86" s="8">
        <f t="shared" ref="D86:O86" si="18">SUM(D84:D85)</f>
        <v>0.16880000000000001</v>
      </c>
      <c r="E86" s="8">
        <f>SUM(E84:E85)</f>
        <v>0.16720000000000002</v>
      </c>
      <c r="F86" s="8">
        <f>SUM(F84:F85)</f>
        <v>0.22969999999999999</v>
      </c>
      <c r="G86" s="8">
        <f t="shared" ref="G86:N86" si="19">SUM(G84:G85)</f>
        <v>0.22539999999999999</v>
      </c>
      <c r="H86" s="8">
        <f t="shared" si="19"/>
        <v>0.2397</v>
      </c>
      <c r="I86" s="8">
        <f t="shared" si="19"/>
        <v>0.22850000000000001</v>
      </c>
      <c r="J86" s="8">
        <f t="shared" si="19"/>
        <v>0.2261</v>
      </c>
      <c r="K86" s="8">
        <f t="shared" si="19"/>
        <v>0.2316</v>
      </c>
      <c r="L86" s="8">
        <f t="shared" si="19"/>
        <v>0.2341</v>
      </c>
      <c r="M86" s="8">
        <f t="shared" si="19"/>
        <v>0.374</v>
      </c>
      <c r="N86" s="8">
        <f t="shared" si="19"/>
        <v>0.30890000000000001</v>
      </c>
      <c r="O86" s="8">
        <f t="shared" si="18"/>
        <v>0</v>
      </c>
    </row>
    <row r="87" spans="1:15" ht="15.75" x14ac:dyDescent="0.25">
      <c r="A87" s="5"/>
      <c r="B87" s="6" t="s">
        <v>40</v>
      </c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35"/>
    </row>
    <row r="88" spans="1:15" ht="15.75" x14ac:dyDescent="0.25">
      <c r="A88" s="5"/>
      <c r="B88" t="s">
        <v>47</v>
      </c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35"/>
    </row>
    <row r="89" spans="1:15" ht="15.75" x14ac:dyDescent="0.25">
      <c r="A89" s="5" t="s">
        <v>28</v>
      </c>
      <c r="B89" s="5" t="s">
        <v>65</v>
      </c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35"/>
    </row>
    <row r="90" spans="1:15" ht="15.75" x14ac:dyDescent="0.25">
      <c r="A90" s="5"/>
      <c r="B90" s="6" t="s">
        <v>50</v>
      </c>
      <c r="C90" s="8">
        <v>0.11890000000000001</v>
      </c>
      <c r="D90" s="8">
        <v>8.9700000000000002E-2</v>
      </c>
      <c r="E90" s="8">
        <v>0.1164</v>
      </c>
      <c r="F90" s="8">
        <v>0.1573</v>
      </c>
      <c r="G90" s="8">
        <v>0.1623</v>
      </c>
      <c r="H90" s="8">
        <v>0.17519999999999999</v>
      </c>
      <c r="I90" s="8">
        <v>0.17119999999999999</v>
      </c>
      <c r="J90" s="8">
        <v>0.17449999999999999</v>
      </c>
      <c r="K90" s="8">
        <v>0.17499999999999999</v>
      </c>
      <c r="L90" s="8">
        <v>0.17610000000000001</v>
      </c>
      <c r="M90" s="8">
        <v>0.182</v>
      </c>
      <c r="N90" s="8">
        <v>0.19120000000000001</v>
      </c>
      <c r="O90" s="35"/>
    </row>
    <row r="91" spans="1:15" ht="15.75" x14ac:dyDescent="0.25">
      <c r="A91" s="5"/>
      <c r="B91" s="6" t="s">
        <v>51</v>
      </c>
      <c r="C91" s="8">
        <v>1.7500000000000002E-2</v>
      </c>
      <c r="D91" s="8">
        <v>1.3100000000000001E-2</v>
      </c>
      <c r="E91" s="8">
        <v>1.67E-2</v>
      </c>
      <c r="F91" s="8">
        <v>0.02</v>
      </c>
      <c r="G91" s="8">
        <v>3.2300000000000002E-2</v>
      </c>
      <c r="H91" s="8">
        <v>4.2299999999999997E-2</v>
      </c>
      <c r="I91" s="8">
        <v>4.2299999999999997E-2</v>
      </c>
      <c r="J91" s="8">
        <v>4.3200000000000002E-2</v>
      </c>
      <c r="K91" s="8">
        <v>4.3200000000000002E-2</v>
      </c>
      <c r="L91" s="8">
        <v>0.05</v>
      </c>
      <c r="M91" s="8">
        <v>1.54E-2</v>
      </c>
      <c r="N91" s="8">
        <v>2.98E-2</v>
      </c>
      <c r="O91" s="35"/>
    </row>
    <row r="92" spans="1:15" ht="15.75" x14ac:dyDescent="0.25">
      <c r="A92" s="5"/>
      <c r="B92" s="6" t="s">
        <v>77</v>
      </c>
      <c r="C92" s="8">
        <f>SUM(C90:C91)</f>
        <v>0.13640000000000002</v>
      </c>
      <c r="D92" s="8">
        <f t="shared" ref="D92:O92" si="20">SUM(D90:D91)</f>
        <v>0.1028</v>
      </c>
      <c r="E92" s="8">
        <f>SUM(E90:E91)</f>
        <v>0.1331</v>
      </c>
      <c r="F92" s="8">
        <f>SUM(F90:F91)</f>
        <v>0.17729999999999999</v>
      </c>
      <c r="G92" s="8">
        <f t="shared" ref="G92:N92" si="21">SUM(G90:G91)</f>
        <v>0.1946</v>
      </c>
      <c r="H92" s="8">
        <f t="shared" si="21"/>
        <v>0.2175</v>
      </c>
      <c r="I92" s="8">
        <f t="shared" si="21"/>
        <v>0.2135</v>
      </c>
      <c r="J92" s="8">
        <f t="shared" si="21"/>
        <v>0.2177</v>
      </c>
      <c r="K92" s="8">
        <f t="shared" si="21"/>
        <v>0.21820000000000001</v>
      </c>
      <c r="L92" s="8">
        <f t="shared" si="21"/>
        <v>0.22610000000000002</v>
      </c>
      <c r="M92" s="8">
        <f t="shared" si="21"/>
        <v>0.19739999999999999</v>
      </c>
      <c r="N92" s="8">
        <f t="shared" si="21"/>
        <v>0.221</v>
      </c>
      <c r="O92" s="8">
        <f t="shared" si="20"/>
        <v>0</v>
      </c>
    </row>
    <row r="93" spans="1:15" ht="15.75" x14ac:dyDescent="0.25">
      <c r="A93" s="5"/>
      <c r="B93" s="6" t="s">
        <v>40</v>
      </c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35"/>
    </row>
    <row r="94" spans="1:15" ht="15.75" x14ac:dyDescent="0.25">
      <c r="A94" s="5"/>
      <c r="B94" t="s">
        <v>47</v>
      </c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35"/>
    </row>
    <row r="95" spans="1:15" ht="15.75" x14ac:dyDescent="0.25">
      <c r="A95" s="5" t="s">
        <v>89</v>
      </c>
      <c r="B95" s="5" t="s">
        <v>66</v>
      </c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35"/>
    </row>
    <row r="96" spans="1:15" ht="15.75" x14ac:dyDescent="0.25">
      <c r="A96" s="5"/>
      <c r="B96" s="6" t="s">
        <v>50</v>
      </c>
      <c r="C96" s="8"/>
      <c r="D96" s="8"/>
      <c r="E96" s="8">
        <v>0.3654</v>
      </c>
      <c r="F96" s="8">
        <v>0.74060000000000004</v>
      </c>
      <c r="G96" s="8">
        <v>0.77229999999999999</v>
      </c>
      <c r="H96" s="8">
        <v>0.73560000000000003</v>
      </c>
      <c r="I96" s="8">
        <v>0.75560000000000005</v>
      </c>
      <c r="J96" s="8">
        <v>0.75980000000000003</v>
      </c>
      <c r="K96" s="8">
        <v>0.7601</v>
      </c>
      <c r="L96" s="8">
        <v>0.75870000000000004</v>
      </c>
      <c r="M96" s="8">
        <v>0.41249999999999998</v>
      </c>
      <c r="N96" s="8">
        <v>0.51659999999999995</v>
      </c>
      <c r="O96" s="35"/>
    </row>
    <row r="97" spans="1:15" ht="15.75" x14ac:dyDescent="0.25">
      <c r="A97" s="5"/>
      <c r="B97" s="6" t="s">
        <v>51</v>
      </c>
      <c r="C97" s="8"/>
      <c r="D97" s="8"/>
      <c r="E97" s="8">
        <v>7.9799999999999996E-2</v>
      </c>
      <c r="F97" s="8">
        <v>9.01E-2</v>
      </c>
      <c r="G97" s="8">
        <v>9.5600000000000004E-2</v>
      </c>
      <c r="H97" s="8">
        <v>9.4500000000000001E-2</v>
      </c>
      <c r="I97" s="8">
        <v>9.5600000000000004E-2</v>
      </c>
      <c r="J97" s="8">
        <v>9.8900000000000002E-2</v>
      </c>
      <c r="K97" s="8">
        <v>9.9900000000000003E-2</v>
      </c>
      <c r="L97" s="8">
        <v>9.8500000000000004E-2</v>
      </c>
      <c r="M97" s="8">
        <v>3.2199999999999999E-2</v>
      </c>
      <c r="N97" s="8">
        <v>8.3000000000000004E-2</v>
      </c>
      <c r="O97" s="35"/>
    </row>
    <row r="98" spans="1:15" ht="15.75" x14ac:dyDescent="0.25">
      <c r="A98" s="5"/>
      <c r="B98" s="6" t="s">
        <v>77</v>
      </c>
      <c r="C98" s="8">
        <f>SUM(C96:C97)</f>
        <v>0</v>
      </c>
      <c r="D98" s="8">
        <f t="shared" ref="D98:O98" si="22">SUM(D96:D97)</f>
        <v>0</v>
      </c>
      <c r="E98" s="8">
        <f t="shared" si="22"/>
        <v>0.44519999999999998</v>
      </c>
      <c r="F98" s="8">
        <f>SUM(F96:F97)</f>
        <v>0.83069999999999999</v>
      </c>
      <c r="G98" s="8">
        <f t="shared" ref="G98:N98" si="23">SUM(G96:G97)</f>
        <v>0.8679</v>
      </c>
      <c r="H98" s="8">
        <f t="shared" si="23"/>
        <v>0.83010000000000006</v>
      </c>
      <c r="I98" s="8">
        <f t="shared" si="23"/>
        <v>0.85120000000000007</v>
      </c>
      <c r="J98" s="8">
        <f t="shared" si="23"/>
        <v>0.85870000000000002</v>
      </c>
      <c r="K98" s="8">
        <f t="shared" si="23"/>
        <v>0.86</v>
      </c>
      <c r="L98" s="8">
        <f t="shared" si="23"/>
        <v>0.85720000000000007</v>
      </c>
      <c r="M98" s="8">
        <f t="shared" si="23"/>
        <v>0.44469999999999998</v>
      </c>
      <c r="N98" s="8">
        <f t="shared" si="23"/>
        <v>0.59959999999999991</v>
      </c>
      <c r="O98" s="8">
        <f t="shared" si="22"/>
        <v>0</v>
      </c>
    </row>
    <row r="99" spans="1:15" ht="15.75" x14ac:dyDescent="0.25">
      <c r="A99" s="5"/>
      <c r="B99" s="6" t="s">
        <v>40</v>
      </c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35"/>
    </row>
    <row r="100" spans="1:15" ht="15.75" x14ac:dyDescent="0.25">
      <c r="A100" s="5"/>
      <c r="B100" t="s">
        <v>47</v>
      </c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35"/>
    </row>
    <row r="101" spans="1:15" ht="15.75" x14ac:dyDescent="0.25">
      <c r="A101" s="5" t="s">
        <v>29</v>
      </c>
      <c r="B101" s="5" t="s">
        <v>96</v>
      </c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35"/>
    </row>
    <row r="102" spans="1:15" ht="15.75" x14ac:dyDescent="0.25">
      <c r="A102" s="5"/>
      <c r="B102" s="6" t="s">
        <v>50</v>
      </c>
      <c r="C102" s="8">
        <v>0.39639999999999997</v>
      </c>
      <c r="D102" s="8">
        <v>0.4007</v>
      </c>
      <c r="E102" s="8">
        <v>0.38090000000000002</v>
      </c>
      <c r="F102" s="8">
        <v>0.37530000000000002</v>
      </c>
      <c r="G102" s="8">
        <v>0.38159999999999999</v>
      </c>
      <c r="H102" s="8">
        <v>0.3856</v>
      </c>
      <c r="I102" s="8">
        <v>0.37230000000000002</v>
      </c>
      <c r="J102" s="8">
        <v>0.36520000000000002</v>
      </c>
      <c r="K102" s="8">
        <v>0.36</v>
      </c>
      <c r="L102" s="8">
        <v>0.36209999999999998</v>
      </c>
      <c r="M102" s="8">
        <v>0.46639999999999998</v>
      </c>
      <c r="N102" s="8">
        <v>0.48099999999999998</v>
      </c>
      <c r="O102" s="35"/>
    </row>
    <row r="103" spans="1:15" ht="15.75" x14ac:dyDescent="0.25">
      <c r="A103" s="5"/>
      <c r="B103" s="6" t="s">
        <v>48</v>
      </c>
      <c r="C103" s="8">
        <v>4.7100000000000003E-2</v>
      </c>
      <c r="D103" s="8">
        <v>4.7800000000000002E-2</v>
      </c>
      <c r="E103" s="8">
        <v>3.85E-2</v>
      </c>
      <c r="F103" s="8">
        <v>4.4299999999999999E-2</v>
      </c>
      <c r="G103" s="8">
        <v>4.3200000000000002E-2</v>
      </c>
      <c r="H103" s="8">
        <v>0.05</v>
      </c>
      <c r="I103" s="8">
        <v>4.02E-2</v>
      </c>
      <c r="J103" s="8">
        <v>0.04</v>
      </c>
      <c r="K103" s="8">
        <v>3.9800000000000002E-2</v>
      </c>
      <c r="L103" s="8">
        <v>0.04</v>
      </c>
      <c r="M103" s="8">
        <v>4.4400000000000002E-2</v>
      </c>
      <c r="N103" s="8">
        <v>5.3499999999999999E-2</v>
      </c>
      <c r="O103" s="35"/>
    </row>
    <row r="104" spans="1:15" ht="15.75" x14ac:dyDescent="0.25">
      <c r="A104" s="5"/>
      <c r="B104" s="6" t="s">
        <v>77</v>
      </c>
      <c r="C104" s="8">
        <f>SUM(C102:C103)</f>
        <v>0.44350000000000001</v>
      </c>
      <c r="D104" s="8">
        <f t="shared" ref="D104:O104" si="24">SUM(D102:D103)</f>
        <v>0.44850000000000001</v>
      </c>
      <c r="E104" s="8">
        <f>SUM(E102:E103)</f>
        <v>0.4194</v>
      </c>
      <c r="F104" s="8">
        <f>SUM(F102:F103)</f>
        <v>0.41960000000000003</v>
      </c>
      <c r="G104" s="8">
        <f t="shared" ref="G104:N104" si="25">SUM(G102:G103)</f>
        <v>0.42480000000000001</v>
      </c>
      <c r="H104" s="8">
        <f t="shared" si="25"/>
        <v>0.43559999999999999</v>
      </c>
      <c r="I104" s="8">
        <f t="shared" si="25"/>
        <v>0.41250000000000003</v>
      </c>
      <c r="J104" s="8">
        <f t="shared" si="25"/>
        <v>0.4052</v>
      </c>
      <c r="K104" s="8">
        <f t="shared" si="25"/>
        <v>0.39979999999999999</v>
      </c>
      <c r="L104" s="8">
        <f t="shared" si="25"/>
        <v>0.40209999999999996</v>
      </c>
      <c r="M104" s="8">
        <f t="shared" si="25"/>
        <v>0.51080000000000003</v>
      </c>
      <c r="N104" s="8">
        <f t="shared" si="25"/>
        <v>0.53449999999999998</v>
      </c>
      <c r="O104" s="8">
        <f t="shared" si="24"/>
        <v>0</v>
      </c>
    </row>
    <row r="105" spans="1:15" ht="15.75" x14ac:dyDescent="0.25">
      <c r="A105" s="5"/>
      <c r="B105" s="6" t="s">
        <v>40</v>
      </c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35"/>
    </row>
    <row r="106" spans="1:15" ht="15.75" x14ac:dyDescent="0.25">
      <c r="A106" s="5"/>
      <c r="B106" t="s">
        <v>47</v>
      </c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35"/>
    </row>
    <row r="107" spans="1:15" ht="15.75" x14ac:dyDescent="0.25">
      <c r="A107" s="5" t="s">
        <v>30</v>
      </c>
      <c r="B107" s="5" t="s">
        <v>97</v>
      </c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35"/>
    </row>
    <row r="108" spans="1:15" ht="15.75" x14ac:dyDescent="0.25">
      <c r="A108" s="5"/>
      <c r="B108" s="6" t="s">
        <v>50</v>
      </c>
      <c r="C108" s="8">
        <v>0.3206</v>
      </c>
      <c r="D108" s="8">
        <v>0.38100000000000001</v>
      </c>
      <c r="E108" s="8">
        <v>0.45950000000000002</v>
      </c>
      <c r="F108" s="8">
        <v>0.43690000000000001</v>
      </c>
      <c r="G108" s="8">
        <v>0.45889999999999997</v>
      </c>
      <c r="H108" s="8">
        <v>0.46210000000000001</v>
      </c>
      <c r="I108" s="8">
        <v>0.44230000000000003</v>
      </c>
      <c r="J108" s="8">
        <v>0.42349999999999999</v>
      </c>
      <c r="K108" s="8">
        <v>0.40250000000000002</v>
      </c>
      <c r="L108" s="8">
        <v>0.39560000000000001</v>
      </c>
      <c r="M108" s="8">
        <v>0.70640000000000003</v>
      </c>
      <c r="N108" s="8">
        <v>0.47870000000000001</v>
      </c>
      <c r="O108" s="35"/>
    </row>
    <row r="109" spans="1:15" ht="15.75" x14ac:dyDescent="0.25">
      <c r="A109" s="5"/>
      <c r="B109" s="6" t="s">
        <v>51</v>
      </c>
      <c r="C109" s="8">
        <v>2.9600000000000001E-2</v>
      </c>
      <c r="D109" s="8">
        <v>3.6700000000000003E-2</v>
      </c>
      <c r="E109" s="8">
        <v>5.8599999999999999E-2</v>
      </c>
      <c r="F109" s="8">
        <v>6.13E-2</v>
      </c>
      <c r="G109" s="8">
        <v>6.2300000000000001E-2</v>
      </c>
      <c r="H109" s="8">
        <v>6.8900000000000003E-2</v>
      </c>
      <c r="I109" s="8">
        <v>6.2300000000000001E-2</v>
      </c>
      <c r="J109" s="8">
        <v>6.2E-2</v>
      </c>
      <c r="K109" s="8">
        <v>6.1199999999999997E-2</v>
      </c>
      <c r="L109" s="8">
        <v>0.06</v>
      </c>
      <c r="M109" s="8">
        <v>4.2900000000000001E-2</v>
      </c>
      <c r="N109" s="8">
        <v>3.32E-2</v>
      </c>
      <c r="O109" s="35"/>
    </row>
    <row r="110" spans="1:15" ht="15.75" x14ac:dyDescent="0.25">
      <c r="A110" s="5"/>
      <c r="B110" s="6" t="s">
        <v>77</v>
      </c>
      <c r="C110" s="8">
        <f>SUM(C108:C109)</f>
        <v>0.35020000000000001</v>
      </c>
      <c r="D110" s="8">
        <f t="shared" ref="D110:O110" si="26">SUM(D108:D109)</f>
        <v>0.41770000000000002</v>
      </c>
      <c r="E110" s="8">
        <f>SUM(E108:E109)</f>
        <v>0.5181</v>
      </c>
      <c r="F110" s="8">
        <f>SUM(F108:F109)</f>
        <v>0.49820000000000003</v>
      </c>
      <c r="G110" s="8">
        <f t="shared" ref="G110:N110" si="27">SUM(G108:G109)</f>
        <v>0.5212</v>
      </c>
      <c r="H110" s="8">
        <f t="shared" si="27"/>
        <v>0.53100000000000003</v>
      </c>
      <c r="I110" s="8">
        <f t="shared" si="27"/>
        <v>0.50460000000000005</v>
      </c>
      <c r="J110" s="8">
        <f t="shared" si="27"/>
        <v>0.48549999999999999</v>
      </c>
      <c r="K110" s="8">
        <f t="shared" si="27"/>
        <v>0.4637</v>
      </c>
      <c r="L110" s="8">
        <f t="shared" si="27"/>
        <v>0.4556</v>
      </c>
      <c r="M110" s="8">
        <f t="shared" si="27"/>
        <v>0.74930000000000008</v>
      </c>
      <c r="N110" s="8">
        <f t="shared" si="27"/>
        <v>0.51190000000000002</v>
      </c>
      <c r="O110" s="8">
        <f t="shared" si="26"/>
        <v>0</v>
      </c>
    </row>
    <row r="111" spans="1:15" ht="15.75" x14ac:dyDescent="0.25">
      <c r="A111" s="5"/>
      <c r="B111" s="6" t="s">
        <v>40</v>
      </c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35"/>
    </row>
    <row r="112" spans="1:15" ht="15.75" x14ac:dyDescent="0.25">
      <c r="A112" s="5"/>
      <c r="B112" t="s">
        <v>47</v>
      </c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35"/>
    </row>
    <row r="113" spans="1:15" ht="15.75" x14ac:dyDescent="0.25">
      <c r="A113" s="5" t="s">
        <v>31</v>
      </c>
      <c r="B113" s="5" t="s">
        <v>98</v>
      </c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35"/>
    </row>
    <row r="114" spans="1:15" ht="15.75" x14ac:dyDescent="0.25">
      <c r="A114" s="5"/>
      <c r="B114" s="6" t="s">
        <v>50</v>
      </c>
      <c r="C114" s="8">
        <v>0.15770000000000001</v>
      </c>
      <c r="D114" s="8">
        <v>0.15229999999999999</v>
      </c>
      <c r="E114" s="8">
        <v>0.13109999999999999</v>
      </c>
      <c r="F114" s="8">
        <v>0.14480000000000001</v>
      </c>
      <c r="G114" s="8">
        <v>0.15229999999999999</v>
      </c>
      <c r="H114" s="8">
        <v>0.1623</v>
      </c>
      <c r="I114" s="8">
        <v>0.15229999999999999</v>
      </c>
      <c r="J114" s="8">
        <v>0.15890000000000001</v>
      </c>
      <c r="K114" s="8">
        <v>0.16009999999999999</v>
      </c>
      <c r="L114" s="8">
        <v>0.1585</v>
      </c>
      <c r="M114" s="8">
        <v>1.3599999999999999E-2</v>
      </c>
      <c r="N114" s="8">
        <v>2.3300000000000001E-2</v>
      </c>
      <c r="O114" s="35"/>
    </row>
    <row r="115" spans="1:15" ht="15.75" x14ac:dyDescent="0.25">
      <c r="A115" s="5"/>
      <c r="B115" s="6" t="s">
        <v>51</v>
      </c>
      <c r="C115" s="8">
        <v>3.27E-2</v>
      </c>
      <c r="D115" s="8">
        <v>2.5700000000000001E-2</v>
      </c>
      <c r="E115" s="8">
        <v>1.2200000000000001E-2</v>
      </c>
      <c r="F115" s="8">
        <v>1.23E-2</v>
      </c>
      <c r="G115" s="8">
        <v>2.23E-2</v>
      </c>
      <c r="H115" s="8">
        <v>1.89E-2</v>
      </c>
      <c r="I115" s="8">
        <v>1.5599999999999999E-2</v>
      </c>
      <c r="J115" s="8">
        <v>1.89E-2</v>
      </c>
      <c r="K115" s="8">
        <v>1.9900000000000001E-2</v>
      </c>
      <c r="L115" s="8">
        <v>1.7899999999999999E-2</v>
      </c>
      <c r="M115" s="8">
        <v>5.5999999999999999E-3</v>
      </c>
      <c r="N115" s="8">
        <v>6.1999999999999998E-3</v>
      </c>
      <c r="O115" s="35"/>
    </row>
    <row r="116" spans="1:15" ht="15.75" x14ac:dyDescent="0.25">
      <c r="A116" s="5"/>
      <c r="B116" s="6" t="s">
        <v>77</v>
      </c>
      <c r="C116" s="8">
        <f>SUM(C114:C115)</f>
        <v>0.19040000000000001</v>
      </c>
      <c r="D116" s="8">
        <f t="shared" ref="D116:O116" si="28">SUM(D114:D115)</f>
        <v>0.17799999999999999</v>
      </c>
      <c r="E116" s="8">
        <f>SUM(E114:E115)</f>
        <v>0.14329999999999998</v>
      </c>
      <c r="F116" s="8">
        <f>SUM(F114:F115)</f>
        <v>0.15710000000000002</v>
      </c>
      <c r="G116" s="8">
        <f t="shared" ref="G116:N116" si="29">SUM(G114:G115)</f>
        <v>0.17459999999999998</v>
      </c>
      <c r="H116" s="8">
        <f t="shared" si="29"/>
        <v>0.1812</v>
      </c>
      <c r="I116" s="8">
        <f t="shared" si="29"/>
        <v>0.16789999999999999</v>
      </c>
      <c r="J116" s="8">
        <f t="shared" si="29"/>
        <v>0.17780000000000001</v>
      </c>
      <c r="K116" s="8">
        <f t="shared" si="29"/>
        <v>0.18</v>
      </c>
      <c r="L116" s="8">
        <f t="shared" si="29"/>
        <v>0.1764</v>
      </c>
      <c r="M116" s="8">
        <f t="shared" si="29"/>
        <v>1.9199999999999998E-2</v>
      </c>
      <c r="N116" s="8">
        <f t="shared" si="29"/>
        <v>2.9500000000000002E-2</v>
      </c>
      <c r="O116" s="8">
        <f t="shared" si="28"/>
        <v>0</v>
      </c>
    </row>
    <row r="117" spans="1:15" ht="15.75" x14ac:dyDescent="0.25">
      <c r="A117" s="5"/>
      <c r="B117" s="6" t="s">
        <v>40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35"/>
    </row>
    <row r="118" spans="1:15" ht="15.75" x14ac:dyDescent="0.25">
      <c r="A118" s="5"/>
      <c r="B118" t="s">
        <v>47</v>
      </c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35"/>
    </row>
    <row r="119" spans="1:15" ht="15.75" x14ac:dyDescent="0.25">
      <c r="A119" s="5" t="s">
        <v>32</v>
      </c>
      <c r="B119" s="5" t="s">
        <v>69</v>
      </c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35"/>
    </row>
    <row r="120" spans="1:15" ht="15.75" x14ac:dyDescent="0.25">
      <c r="A120" s="5"/>
      <c r="B120" s="6" t="s">
        <v>50</v>
      </c>
      <c r="C120" s="8">
        <v>0.20849999999999999</v>
      </c>
      <c r="D120" s="8">
        <v>0.1759</v>
      </c>
      <c r="E120" s="8">
        <v>0.1532</v>
      </c>
      <c r="F120" s="8">
        <v>0.16309999999999999</v>
      </c>
      <c r="G120" s="8">
        <v>0.21229999999999999</v>
      </c>
      <c r="H120" s="8">
        <v>0.2223</v>
      </c>
      <c r="I120" s="8">
        <v>0.21149999999999999</v>
      </c>
      <c r="J120" s="8">
        <v>0.2185</v>
      </c>
      <c r="K120" s="8">
        <v>0.21249999999999999</v>
      </c>
      <c r="L120" s="8">
        <v>0.20250000000000001</v>
      </c>
      <c r="M120" s="8">
        <v>9.1899999999999996E-2</v>
      </c>
      <c r="N120" s="8">
        <v>0.121</v>
      </c>
      <c r="O120" s="35"/>
    </row>
    <row r="121" spans="1:15" ht="15.75" x14ac:dyDescent="0.25">
      <c r="A121" s="5"/>
      <c r="B121" s="6" t="s">
        <v>51</v>
      </c>
      <c r="C121" s="8">
        <v>1.18E-2</v>
      </c>
      <c r="D121" s="8">
        <v>1.03E-2</v>
      </c>
      <c r="E121" s="8">
        <v>0.01</v>
      </c>
      <c r="F121" s="8">
        <v>1.0800000000000001E-2</v>
      </c>
      <c r="G121" s="8">
        <v>2.2499999999999999E-2</v>
      </c>
      <c r="H121" s="8">
        <v>2.5600000000000001E-2</v>
      </c>
      <c r="I121" s="8">
        <v>2.12E-2</v>
      </c>
      <c r="J121" s="8">
        <v>2.1499999999999998E-2</v>
      </c>
      <c r="K121" s="8">
        <v>2.5600000000000001E-2</v>
      </c>
      <c r="L121" s="8">
        <v>2.4500000000000001E-2</v>
      </c>
      <c r="M121" s="8">
        <v>7.4999999999999997E-3</v>
      </c>
      <c r="N121" s="8">
        <v>7.6E-3</v>
      </c>
      <c r="O121" s="35"/>
    </row>
    <row r="122" spans="1:15" ht="15.75" x14ac:dyDescent="0.25">
      <c r="A122" s="5"/>
      <c r="B122" s="6" t="s">
        <v>77</v>
      </c>
      <c r="C122" s="8">
        <f>SUM(C120:C121)</f>
        <v>0.2203</v>
      </c>
      <c r="D122" s="8">
        <f t="shared" ref="D122:O122" si="30">SUM(D120:D121)</f>
        <v>0.1862</v>
      </c>
      <c r="E122" s="8">
        <f>SUM(E120:E121)</f>
        <v>0.16320000000000001</v>
      </c>
      <c r="F122" s="8">
        <f>SUM(F120:F121)</f>
        <v>0.1739</v>
      </c>
      <c r="G122" s="8">
        <f t="shared" ref="G122:N122" si="31">SUM(G120:G121)</f>
        <v>0.23479999999999998</v>
      </c>
      <c r="H122" s="8">
        <f t="shared" si="31"/>
        <v>0.24790000000000001</v>
      </c>
      <c r="I122" s="8">
        <f t="shared" si="31"/>
        <v>0.23269999999999999</v>
      </c>
      <c r="J122" s="8">
        <f t="shared" si="31"/>
        <v>0.24</v>
      </c>
      <c r="K122" s="8">
        <f t="shared" si="31"/>
        <v>0.23810000000000001</v>
      </c>
      <c r="L122" s="8">
        <f t="shared" si="31"/>
        <v>0.22700000000000001</v>
      </c>
      <c r="M122" s="8">
        <f t="shared" si="31"/>
        <v>9.9399999999999988E-2</v>
      </c>
      <c r="N122" s="8">
        <f t="shared" si="31"/>
        <v>0.12859999999999999</v>
      </c>
      <c r="O122" s="8">
        <f t="shared" si="30"/>
        <v>0</v>
      </c>
    </row>
    <row r="123" spans="1:15" ht="15.75" x14ac:dyDescent="0.25">
      <c r="A123" s="5"/>
      <c r="B123" s="6" t="s">
        <v>40</v>
      </c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35"/>
    </row>
    <row r="124" spans="1:15" ht="15.75" x14ac:dyDescent="0.25">
      <c r="A124" s="5"/>
      <c r="B124" t="s">
        <v>47</v>
      </c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35"/>
    </row>
    <row r="125" spans="1:15" ht="15.75" x14ac:dyDescent="0.25">
      <c r="A125" s="5"/>
      <c r="B125" s="2" t="s">
        <v>106</v>
      </c>
      <c r="C125" s="35"/>
      <c r="D125" s="8"/>
      <c r="E125" s="8"/>
      <c r="F125" s="10"/>
      <c r="G125" s="10"/>
      <c r="H125" s="10"/>
      <c r="I125" s="10"/>
      <c r="J125" s="10"/>
      <c r="K125" s="10"/>
      <c r="L125" s="10"/>
      <c r="M125" s="10"/>
      <c r="N125" s="10"/>
      <c r="O125" s="10"/>
    </row>
    <row r="126" spans="1:15" ht="15.75" x14ac:dyDescent="0.25">
      <c r="A126" s="5"/>
      <c r="B126" t="s">
        <v>50</v>
      </c>
      <c r="C126" s="35"/>
      <c r="D126" s="8"/>
      <c r="E126" s="8"/>
      <c r="F126" s="10"/>
      <c r="G126" s="10"/>
      <c r="H126" s="10"/>
      <c r="I126" s="10"/>
      <c r="J126" s="10"/>
      <c r="K126" s="10"/>
      <c r="L126" s="10"/>
      <c r="M126" s="10"/>
      <c r="N126" s="10">
        <v>0.23680000000000001</v>
      </c>
      <c r="O126" s="10"/>
    </row>
    <row r="127" spans="1:15" ht="15.75" x14ac:dyDescent="0.25">
      <c r="A127" s="5"/>
      <c r="B127" t="s">
        <v>51</v>
      </c>
      <c r="C127" s="35"/>
      <c r="D127" s="8"/>
      <c r="E127" s="8"/>
      <c r="F127" s="10"/>
      <c r="G127" s="10"/>
      <c r="H127" s="10"/>
      <c r="I127" s="10"/>
      <c r="J127" s="10"/>
      <c r="K127" s="10"/>
      <c r="L127" s="10"/>
      <c r="M127" s="10"/>
      <c r="N127" s="10">
        <v>2.7900000000000001E-2</v>
      </c>
      <c r="O127" s="10"/>
    </row>
    <row r="128" spans="1:15" ht="15.75" x14ac:dyDescent="0.25">
      <c r="A128" s="5"/>
      <c r="B128" t="s">
        <v>108</v>
      </c>
      <c r="C128" s="35"/>
      <c r="D128" s="8"/>
      <c r="E128" s="8"/>
      <c r="F128" s="10"/>
      <c r="G128" s="10"/>
      <c r="H128" s="10"/>
      <c r="I128" s="10"/>
      <c r="J128" s="10"/>
      <c r="K128" s="10"/>
      <c r="L128" s="10"/>
      <c r="M128" s="10"/>
      <c r="N128" s="8">
        <f t="shared" ref="N128" si="32">SUM(N126:N127)</f>
        <v>0.26469999999999999</v>
      </c>
      <c r="O128" s="10"/>
    </row>
    <row r="129" spans="1:15" ht="15.75" x14ac:dyDescent="0.25">
      <c r="A129" s="5"/>
      <c r="B129" t="s">
        <v>107</v>
      </c>
      <c r="C129" s="35"/>
      <c r="D129" s="8"/>
      <c r="E129" s="8"/>
      <c r="F129" s="10"/>
      <c r="G129" s="10"/>
      <c r="H129" s="10"/>
      <c r="I129" s="10"/>
      <c r="J129" s="10"/>
      <c r="K129" s="10"/>
      <c r="L129" s="10"/>
      <c r="M129" s="10"/>
      <c r="N129" s="10"/>
      <c r="O129" s="10"/>
    </row>
    <row r="130" spans="1:15" ht="15.75" x14ac:dyDescent="0.25">
      <c r="A130" s="5"/>
      <c r="B130" t="s">
        <v>47</v>
      </c>
      <c r="C130" s="35"/>
      <c r="D130" s="8"/>
      <c r="E130" s="8"/>
      <c r="F130" s="10"/>
      <c r="G130" s="10"/>
      <c r="H130" s="10"/>
      <c r="I130" s="10"/>
      <c r="J130" s="10"/>
      <c r="K130" s="10"/>
      <c r="L130" s="10"/>
      <c r="M130" s="10"/>
      <c r="N130" s="10"/>
      <c r="O130" s="10"/>
    </row>
    <row r="131" spans="1:15" ht="15.75" x14ac:dyDescent="0.25">
      <c r="A131" s="5" t="s">
        <v>33</v>
      </c>
      <c r="B131" s="5" t="s">
        <v>70</v>
      </c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35"/>
    </row>
    <row r="132" spans="1:15" ht="15.75" x14ac:dyDescent="0.25">
      <c r="A132" s="5"/>
      <c r="B132" s="6" t="s">
        <v>50</v>
      </c>
      <c r="C132" s="8">
        <v>2.93E-2</v>
      </c>
      <c r="D132" s="8">
        <v>0.3155</v>
      </c>
      <c r="E132" s="8">
        <v>0.57479999999999998</v>
      </c>
      <c r="F132" s="8">
        <v>0.52639999999999998</v>
      </c>
      <c r="G132" s="8">
        <v>0.55259999999999998</v>
      </c>
      <c r="H132" s="8">
        <v>0.55230000000000001</v>
      </c>
      <c r="I132" s="8">
        <v>0.5423</v>
      </c>
      <c r="J132" s="8">
        <v>0.54890000000000005</v>
      </c>
      <c r="K132" s="8">
        <v>0.53890000000000005</v>
      </c>
      <c r="L132" s="8">
        <v>0.52559999999999996</v>
      </c>
      <c r="M132" s="8">
        <v>0.3901</v>
      </c>
      <c r="N132" s="8">
        <v>0.47639999999999999</v>
      </c>
      <c r="O132" s="35"/>
    </row>
    <row r="133" spans="1:15" ht="15.75" x14ac:dyDescent="0.25">
      <c r="A133" s="5"/>
      <c r="B133" s="6" t="s">
        <v>51</v>
      </c>
      <c r="C133" s="8">
        <v>9.4999999999999998E-3</v>
      </c>
      <c r="D133" s="8">
        <v>0.1022</v>
      </c>
      <c r="E133" s="8">
        <v>0.17599999999999999</v>
      </c>
      <c r="F133" s="8">
        <v>9.2499999999999999E-2</v>
      </c>
      <c r="G133" s="8">
        <v>0.1</v>
      </c>
      <c r="H133" s="8">
        <v>0.1023</v>
      </c>
      <c r="I133" s="8">
        <v>0.1</v>
      </c>
      <c r="J133" s="8">
        <v>0.1021</v>
      </c>
      <c r="K133" s="8">
        <v>0.10009999999999999</v>
      </c>
      <c r="L133" s="8">
        <v>0.1045</v>
      </c>
      <c r="M133" s="8">
        <v>2.5600000000000001E-2</v>
      </c>
      <c r="N133" s="8">
        <v>3.8699999999999998E-2</v>
      </c>
      <c r="O133" s="35"/>
    </row>
    <row r="134" spans="1:15" ht="15.75" x14ac:dyDescent="0.25">
      <c r="A134" s="5"/>
      <c r="B134" s="6" t="s">
        <v>77</v>
      </c>
      <c r="C134" s="8">
        <f>SUM(C132:C133)</f>
        <v>3.8800000000000001E-2</v>
      </c>
      <c r="D134" s="8">
        <f t="shared" ref="D134:O134" si="33">SUM(D132:D133)</f>
        <v>0.41770000000000002</v>
      </c>
      <c r="E134" s="8">
        <f>SUM(E132:E133)</f>
        <v>0.75079999999999991</v>
      </c>
      <c r="F134" s="8">
        <f>SUM(F132:F133)</f>
        <v>0.61890000000000001</v>
      </c>
      <c r="G134" s="8">
        <f t="shared" ref="G134:N134" si="34">SUM(G132:G133)</f>
        <v>0.65259999999999996</v>
      </c>
      <c r="H134" s="8">
        <f t="shared" si="34"/>
        <v>0.65460000000000007</v>
      </c>
      <c r="I134" s="8">
        <f t="shared" si="34"/>
        <v>0.64229999999999998</v>
      </c>
      <c r="J134" s="8">
        <f t="shared" si="34"/>
        <v>0.65100000000000002</v>
      </c>
      <c r="K134" s="8">
        <f t="shared" si="34"/>
        <v>0.63900000000000001</v>
      </c>
      <c r="L134" s="8">
        <f t="shared" si="34"/>
        <v>0.63009999999999999</v>
      </c>
      <c r="M134" s="8">
        <f t="shared" si="34"/>
        <v>0.41570000000000001</v>
      </c>
      <c r="N134" s="8">
        <f t="shared" si="34"/>
        <v>0.5151</v>
      </c>
      <c r="O134" s="8">
        <f t="shared" si="33"/>
        <v>0</v>
      </c>
    </row>
    <row r="135" spans="1:15" ht="15.75" x14ac:dyDescent="0.25">
      <c r="A135" s="5"/>
      <c r="B135" s="6" t="s">
        <v>40</v>
      </c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35"/>
    </row>
    <row r="136" spans="1:15" ht="15.75" x14ac:dyDescent="0.25">
      <c r="A136" s="5"/>
      <c r="B136" t="s">
        <v>47</v>
      </c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35"/>
    </row>
    <row r="137" spans="1:15" ht="15.75" x14ac:dyDescent="0.25">
      <c r="A137" s="5" t="s">
        <v>34</v>
      </c>
      <c r="B137" s="5" t="s">
        <v>101</v>
      </c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35"/>
    </row>
    <row r="138" spans="1:15" ht="15.75" x14ac:dyDescent="0.25">
      <c r="A138" s="5"/>
      <c r="B138" s="6" t="s">
        <v>50</v>
      </c>
      <c r="C138" s="8">
        <v>4.8800000000000003E-2</v>
      </c>
      <c r="D138" s="8">
        <v>7.8299999999999995E-2</v>
      </c>
      <c r="E138" s="8">
        <v>8.0699999999999994E-2</v>
      </c>
      <c r="F138" s="8">
        <v>9.1700000000000004E-2</v>
      </c>
      <c r="G138" s="8">
        <v>0.1023</v>
      </c>
      <c r="H138" s="8">
        <v>0.1014</v>
      </c>
      <c r="I138" s="8">
        <v>0.1056</v>
      </c>
      <c r="J138" s="8">
        <v>0.1089</v>
      </c>
      <c r="K138" s="8">
        <v>0.11</v>
      </c>
      <c r="L138" s="8">
        <v>0.1123</v>
      </c>
      <c r="M138" s="8">
        <v>0.1101</v>
      </c>
      <c r="N138" s="8">
        <v>0.13500000000000001</v>
      </c>
      <c r="O138" s="35"/>
    </row>
    <row r="139" spans="1:15" ht="15.75" x14ac:dyDescent="0.25">
      <c r="A139" s="5"/>
      <c r="B139" s="6" t="s">
        <v>51</v>
      </c>
      <c r="C139" s="8">
        <v>4.5999999999999999E-3</v>
      </c>
      <c r="D139" s="8">
        <v>8.0999999999999996E-3</v>
      </c>
      <c r="E139" s="8">
        <v>8.3999999999999995E-3</v>
      </c>
      <c r="F139" s="8">
        <v>0.01</v>
      </c>
      <c r="G139" s="8">
        <v>1.5599999999999999E-2</v>
      </c>
      <c r="H139" s="8">
        <v>1.52E-2</v>
      </c>
      <c r="I139" s="8">
        <v>1.4500000000000001E-2</v>
      </c>
      <c r="J139" s="8">
        <v>1.6500000000000001E-2</v>
      </c>
      <c r="K139" s="8">
        <v>1.89E-2</v>
      </c>
      <c r="L139" s="8">
        <v>1.95E-2</v>
      </c>
      <c r="M139" s="8">
        <v>1.12E-2</v>
      </c>
      <c r="N139" s="8">
        <v>8.3999999999999995E-3</v>
      </c>
      <c r="O139" s="35"/>
    </row>
    <row r="140" spans="1:15" ht="15.75" x14ac:dyDescent="0.25">
      <c r="A140" s="5"/>
      <c r="B140" s="6" t="s">
        <v>77</v>
      </c>
      <c r="C140" s="8">
        <f>SUM(C138:C139)</f>
        <v>5.3400000000000003E-2</v>
      </c>
      <c r="D140" s="8">
        <f t="shared" ref="D140:O140" si="35">SUM(D138:D139)</f>
        <v>8.6399999999999991E-2</v>
      </c>
      <c r="E140" s="8">
        <f>SUM(E138:E139)</f>
        <v>8.9099999999999999E-2</v>
      </c>
      <c r="F140" s="8">
        <f>SUM(F138:F139)</f>
        <v>0.1017</v>
      </c>
      <c r="G140" s="8">
        <f t="shared" ref="G140:N140" si="36">SUM(G138:G139)</f>
        <v>0.1179</v>
      </c>
      <c r="H140" s="8">
        <f t="shared" si="36"/>
        <v>0.11660000000000001</v>
      </c>
      <c r="I140" s="8">
        <f t="shared" si="36"/>
        <v>0.1201</v>
      </c>
      <c r="J140" s="8">
        <f t="shared" si="36"/>
        <v>0.12540000000000001</v>
      </c>
      <c r="K140" s="8">
        <f t="shared" si="36"/>
        <v>0.12890000000000001</v>
      </c>
      <c r="L140" s="8">
        <f t="shared" si="36"/>
        <v>0.1318</v>
      </c>
      <c r="M140" s="8">
        <f t="shared" si="36"/>
        <v>0.12130000000000001</v>
      </c>
      <c r="N140" s="8">
        <f t="shared" si="36"/>
        <v>0.1434</v>
      </c>
      <c r="O140" s="8">
        <f t="shared" si="35"/>
        <v>0</v>
      </c>
    </row>
    <row r="141" spans="1:15" ht="15.75" x14ac:dyDescent="0.25">
      <c r="A141" s="5"/>
      <c r="B141" s="6" t="s">
        <v>40</v>
      </c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35"/>
    </row>
    <row r="142" spans="1:15" ht="15.75" x14ac:dyDescent="0.25">
      <c r="A142" s="5"/>
      <c r="B142" t="s">
        <v>47</v>
      </c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35"/>
    </row>
    <row r="143" spans="1:15" ht="15.75" x14ac:dyDescent="0.25">
      <c r="A143" s="5" t="s">
        <v>35</v>
      </c>
      <c r="B143" s="5" t="s">
        <v>105</v>
      </c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35"/>
    </row>
    <row r="144" spans="1:15" ht="15.75" x14ac:dyDescent="0.25">
      <c r="A144" s="5"/>
      <c r="B144" s="6" t="s">
        <v>50</v>
      </c>
      <c r="C144" s="8">
        <v>0.78469999999999995</v>
      </c>
      <c r="D144" s="8">
        <v>0.8135</v>
      </c>
      <c r="E144" s="8">
        <v>0.84660000000000002</v>
      </c>
      <c r="F144" s="8">
        <v>0.74060000000000004</v>
      </c>
      <c r="G144" s="8">
        <v>0.73560000000000003</v>
      </c>
      <c r="H144" s="8">
        <v>0.74</v>
      </c>
      <c r="I144" s="8">
        <v>0.77559999999999996</v>
      </c>
      <c r="J144" s="8">
        <v>0.78520000000000001</v>
      </c>
      <c r="K144" s="8">
        <v>0.76890000000000003</v>
      </c>
      <c r="L144" s="8">
        <v>0.75</v>
      </c>
      <c r="M144" s="8">
        <v>0.37359999999999999</v>
      </c>
      <c r="N144" s="8">
        <v>0.4617</v>
      </c>
      <c r="O144" s="35"/>
    </row>
    <row r="145" spans="1:15" ht="15.75" x14ac:dyDescent="0.25">
      <c r="A145" s="5"/>
      <c r="B145" s="6" t="s">
        <v>51</v>
      </c>
      <c r="C145" s="8">
        <v>0.1101</v>
      </c>
      <c r="D145" s="8">
        <v>0.1115</v>
      </c>
      <c r="E145" s="8">
        <v>0.10630000000000001</v>
      </c>
      <c r="F145" s="8">
        <v>9.01E-2</v>
      </c>
      <c r="G145" s="8">
        <v>8.5599999999999996E-2</v>
      </c>
      <c r="H145" s="8">
        <v>8.2299999999999998E-2</v>
      </c>
      <c r="I145" s="8">
        <v>0.1021</v>
      </c>
      <c r="J145" s="8">
        <v>0.1031</v>
      </c>
      <c r="K145" s="8">
        <v>0.1021</v>
      </c>
      <c r="L145" s="8">
        <v>0.10009999999999999</v>
      </c>
      <c r="M145" s="8">
        <v>2.5000000000000001E-2</v>
      </c>
      <c r="N145" s="8">
        <v>3.4700000000000002E-2</v>
      </c>
      <c r="O145" s="35"/>
    </row>
    <row r="146" spans="1:15" ht="15.75" x14ac:dyDescent="0.25">
      <c r="A146" s="5"/>
      <c r="B146" s="6" t="s">
        <v>77</v>
      </c>
      <c r="C146" s="8">
        <f>SUM(C144:C145)</f>
        <v>0.89479999999999993</v>
      </c>
      <c r="D146" s="8">
        <f t="shared" ref="D146:O146" si="37">SUM(D144:D145)</f>
        <v>0.92500000000000004</v>
      </c>
      <c r="E146" s="8">
        <f>SUM(E144:E145)</f>
        <v>0.95290000000000008</v>
      </c>
      <c r="F146" s="8">
        <f>SUM(F144:F145)</f>
        <v>0.83069999999999999</v>
      </c>
      <c r="G146" s="8">
        <f t="shared" ref="G146:N146" si="38">SUM(G144:G145)</f>
        <v>0.82120000000000004</v>
      </c>
      <c r="H146" s="8">
        <f t="shared" si="38"/>
        <v>0.82230000000000003</v>
      </c>
      <c r="I146" s="8">
        <f t="shared" si="38"/>
        <v>0.87769999999999992</v>
      </c>
      <c r="J146" s="8">
        <f t="shared" si="38"/>
        <v>0.88829999999999998</v>
      </c>
      <c r="K146" s="8">
        <f t="shared" si="38"/>
        <v>0.871</v>
      </c>
      <c r="L146" s="8">
        <f t="shared" si="38"/>
        <v>0.85009999999999997</v>
      </c>
      <c r="M146" s="8">
        <f t="shared" si="38"/>
        <v>0.39860000000000001</v>
      </c>
      <c r="N146" s="8">
        <f t="shared" si="38"/>
        <v>0.49640000000000001</v>
      </c>
      <c r="O146" s="8">
        <f t="shared" si="37"/>
        <v>0</v>
      </c>
    </row>
    <row r="147" spans="1:15" ht="15.75" x14ac:dyDescent="0.25">
      <c r="A147" s="5"/>
      <c r="B147" s="6" t="s">
        <v>40</v>
      </c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35"/>
    </row>
    <row r="148" spans="1:15" ht="15.75" x14ac:dyDescent="0.25">
      <c r="A148" s="5"/>
      <c r="B148" t="s">
        <v>47</v>
      </c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35"/>
    </row>
    <row r="149" spans="1:15" ht="15.75" x14ac:dyDescent="0.25">
      <c r="A149" s="5" t="s">
        <v>36</v>
      </c>
      <c r="B149" s="5" t="s">
        <v>99</v>
      </c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35"/>
    </row>
    <row r="150" spans="1:15" ht="15.75" x14ac:dyDescent="0.25">
      <c r="A150" s="5"/>
      <c r="B150" s="6" t="s">
        <v>50</v>
      </c>
      <c r="C150" s="8">
        <v>4.1399999999999999E-2</v>
      </c>
      <c r="D150" s="8">
        <v>3.8399999999999997E-2</v>
      </c>
      <c r="E150" s="8">
        <v>4.3799999999999999E-2</v>
      </c>
      <c r="F150" s="8">
        <v>4.2500000000000003E-2</v>
      </c>
      <c r="G150" s="8">
        <v>5.2299999999999999E-2</v>
      </c>
      <c r="H150" s="8">
        <v>5.3900000000000003E-2</v>
      </c>
      <c r="I150" s="8">
        <v>5.21E-2</v>
      </c>
      <c r="J150" s="8">
        <v>5.5399999999999998E-2</v>
      </c>
      <c r="K150" s="8">
        <v>5.5599999999999997E-2</v>
      </c>
      <c r="L150" s="8">
        <v>5.21E-2</v>
      </c>
      <c r="M150" s="8">
        <v>3.9399999999999998E-2</v>
      </c>
      <c r="N150" s="8">
        <v>4.9099999999999998E-2</v>
      </c>
      <c r="O150" s="35"/>
    </row>
    <row r="151" spans="1:15" ht="15.75" x14ac:dyDescent="0.25">
      <c r="A151" s="5"/>
      <c r="B151" s="6" t="s">
        <v>51</v>
      </c>
      <c r="C151" s="8">
        <v>4.4000000000000003E-3</v>
      </c>
      <c r="D151" s="8">
        <v>4.8999999999999998E-3</v>
      </c>
      <c r="E151" s="8">
        <v>1.1299999999999999E-2</v>
      </c>
      <c r="F151" s="8">
        <v>7.6E-3</v>
      </c>
      <c r="G151" s="8">
        <v>5.5999999999999999E-3</v>
      </c>
      <c r="H151" s="8">
        <v>1.23E-2</v>
      </c>
      <c r="I151" s="8">
        <v>1.4200000000000001E-2</v>
      </c>
      <c r="J151" s="8">
        <v>1.6400000000000001E-2</v>
      </c>
      <c r="K151" s="8">
        <v>1.8700000000000001E-2</v>
      </c>
      <c r="L151" s="8">
        <v>0.02</v>
      </c>
      <c r="M151" s="8">
        <v>3.0999999999999999E-3</v>
      </c>
      <c r="N151" s="8">
        <v>4.7999999999999996E-3</v>
      </c>
      <c r="O151" s="35"/>
    </row>
    <row r="152" spans="1:15" ht="15.75" x14ac:dyDescent="0.25">
      <c r="A152" s="5"/>
      <c r="B152" s="6" t="s">
        <v>77</v>
      </c>
      <c r="C152" s="8">
        <f>SUM(C150:C151)</f>
        <v>4.58E-2</v>
      </c>
      <c r="D152" s="8">
        <f t="shared" ref="D152:O152" si="39">SUM(D150:D151)</f>
        <v>4.3299999999999998E-2</v>
      </c>
      <c r="E152" s="8">
        <f>SUM(E150:E151)</f>
        <v>5.5099999999999996E-2</v>
      </c>
      <c r="F152" s="8">
        <f>SUM(F150:F151)</f>
        <v>5.0100000000000006E-2</v>
      </c>
      <c r="G152" s="8">
        <f t="shared" ref="G152:N152" si="40">SUM(G150:G151)</f>
        <v>5.79E-2</v>
      </c>
      <c r="H152" s="8">
        <f t="shared" si="40"/>
        <v>6.6200000000000009E-2</v>
      </c>
      <c r="I152" s="8">
        <f t="shared" si="40"/>
        <v>6.6299999999999998E-2</v>
      </c>
      <c r="J152" s="8">
        <f t="shared" si="40"/>
        <v>7.1800000000000003E-2</v>
      </c>
      <c r="K152" s="8">
        <f t="shared" si="40"/>
        <v>7.4300000000000005E-2</v>
      </c>
      <c r="L152" s="8">
        <f t="shared" si="40"/>
        <v>7.2099999999999997E-2</v>
      </c>
      <c r="M152" s="8">
        <f t="shared" si="40"/>
        <v>4.2499999999999996E-2</v>
      </c>
      <c r="N152" s="8">
        <f t="shared" si="40"/>
        <v>5.3899999999999997E-2</v>
      </c>
      <c r="O152" s="8">
        <f t="shared" si="39"/>
        <v>0</v>
      </c>
    </row>
    <row r="153" spans="1:15" ht="15.75" x14ac:dyDescent="0.25">
      <c r="A153" s="5"/>
      <c r="B153" s="6" t="s">
        <v>40</v>
      </c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35"/>
    </row>
    <row r="154" spans="1:15" ht="15.75" x14ac:dyDescent="0.25">
      <c r="A154" s="5"/>
      <c r="B154" t="s">
        <v>47</v>
      </c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35"/>
    </row>
    <row r="155" spans="1:15" ht="15.75" x14ac:dyDescent="0.25">
      <c r="A155" s="5" t="s">
        <v>37</v>
      </c>
      <c r="B155" s="5" t="s">
        <v>74</v>
      </c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35"/>
    </row>
    <row r="156" spans="1:15" ht="15.75" x14ac:dyDescent="0.25">
      <c r="A156" s="5"/>
      <c r="B156" s="6" t="s">
        <v>50</v>
      </c>
      <c r="C156" s="8">
        <v>0.49009999999999998</v>
      </c>
      <c r="D156" s="8">
        <v>0.56630000000000003</v>
      </c>
      <c r="E156" s="8">
        <v>0.59840000000000004</v>
      </c>
      <c r="F156" s="8">
        <v>0.61819999999999997</v>
      </c>
      <c r="G156" s="8">
        <v>0.62319999999999998</v>
      </c>
      <c r="H156" s="8">
        <v>0.6321</v>
      </c>
      <c r="I156" s="8">
        <v>0.62350000000000005</v>
      </c>
      <c r="J156" s="8">
        <v>0.61890000000000001</v>
      </c>
      <c r="K156" s="8">
        <v>0.61</v>
      </c>
      <c r="L156" s="8">
        <v>0.5998</v>
      </c>
      <c r="M156" s="8">
        <v>0.76390000000000002</v>
      </c>
      <c r="N156" s="8">
        <v>0.81259999999999999</v>
      </c>
      <c r="O156" s="35"/>
    </row>
    <row r="157" spans="1:15" ht="15.75" x14ac:dyDescent="0.25">
      <c r="A157" s="5"/>
      <c r="B157" s="6" t="s">
        <v>51</v>
      </c>
      <c r="C157" s="8">
        <v>5.1499999999999997E-2</v>
      </c>
      <c r="D157" s="8">
        <v>8.3099999999999993E-2</v>
      </c>
      <c r="E157" s="8">
        <v>0.1198</v>
      </c>
      <c r="F157" s="8">
        <v>7.5999999999999998E-2</v>
      </c>
      <c r="G157" s="8">
        <v>7.0999999999999994E-2</v>
      </c>
      <c r="H157" s="8">
        <v>7.2300000000000003E-2</v>
      </c>
      <c r="I157" s="8">
        <v>7.4499999999999997E-2</v>
      </c>
      <c r="J157" s="8">
        <v>7.3499999999999996E-2</v>
      </c>
      <c r="K157" s="8">
        <v>7.1199999999999999E-2</v>
      </c>
      <c r="L157" s="8">
        <v>7.2499999999999995E-2</v>
      </c>
      <c r="M157" s="8">
        <v>6.0499999999999998E-2</v>
      </c>
      <c r="N157" s="8">
        <v>6.1199999999999997E-2</v>
      </c>
      <c r="O157" s="35"/>
    </row>
    <row r="158" spans="1:15" ht="15.75" x14ac:dyDescent="0.25">
      <c r="A158" s="5"/>
      <c r="B158" s="6" t="s">
        <v>77</v>
      </c>
      <c r="C158" s="8">
        <f>SUM(C156:C157)</f>
        <v>0.54159999999999997</v>
      </c>
      <c r="D158" s="8">
        <f t="shared" ref="D158:O158" si="41">SUM(D156:D157)</f>
        <v>0.64939999999999998</v>
      </c>
      <c r="E158" s="8">
        <f>SUM(E156:E157)</f>
        <v>0.71820000000000006</v>
      </c>
      <c r="F158" s="8">
        <f>SUM(F156:F157)</f>
        <v>0.69419999999999993</v>
      </c>
      <c r="G158" s="8">
        <f t="shared" ref="G158:N158" si="42">SUM(G156:G157)</f>
        <v>0.69419999999999993</v>
      </c>
      <c r="H158" s="8">
        <f t="shared" si="42"/>
        <v>0.70440000000000003</v>
      </c>
      <c r="I158" s="8">
        <f t="shared" si="42"/>
        <v>0.69800000000000006</v>
      </c>
      <c r="J158" s="8">
        <f t="shared" si="42"/>
        <v>0.69240000000000002</v>
      </c>
      <c r="K158" s="8">
        <f t="shared" si="42"/>
        <v>0.68120000000000003</v>
      </c>
      <c r="L158" s="8">
        <f t="shared" si="42"/>
        <v>0.67230000000000001</v>
      </c>
      <c r="M158" s="8">
        <f t="shared" si="42"/>
        <v>0.82440000000000002</v>
      </c>
      <c r="N158" s="8">
        <f t="shared" si="42"/>
        <v>0.87380000000000002</v>
      </c>
      <c r="O158" s="8">
        <f t="shared" si="41"/>
        <v>0</v>
      </c>
    </row>
    <row r="159" spans="1:15" ht="15.75" x14ac:dyDescent="0.25">
      <c r="A159" s="5"/>
      <c r="B159" s="6" t="s">
        <v>40</v>
      </c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35"/>
    </row>
    <row r="160" spans="1:15" ht="15.75" x14ac:dyDescent="0.25">
      <c r="A160" s="5"/>
      <c r="B160" t="s">
        <v>47</v>
      </c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35"/>
    </row>
    <row r="161" spans="1:15" ht="15.75" x14ac:dyDescent="0.25">
      <c r="A161" s="5" t="s">
        <v>38</v>
      </c>
      <c r="B161" s="5" t="s">
        <v>75</v>
      </c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35"/>
    </row>
    <row r="162" spans="1:15" ht="15.75" x14ac:dyDescent="0.25">
      <c r="A162" s="2"/>
      <c r="B162" s="6" t="s">
        <v>50</v>
      </c>
      <c r="C162" s="8">
        <v>0.1603</v>
      </c>
      <c r="D162" s="8">
        <v>0.17780000000000001</v>
      </c>
      <c r="E162" s="8">
        <v>0.17799999999999999</v>
      </c>
      <c r="F162" s="8">
        <v>0.16880000000000001</v>
      </c>
      <c r="G162" s="8">
        <v>0.17</v>
      </c>
      <c r="H162" s="8">
        <v>0.17230000000000001</v>
      </c>
      <c r="I162" s="8">
        <v>0.1721</v>
      </c>
      <c r="J162" s="8">
        <v>0.17349999999999999</v>
      </c>
      <c r="K162" s="8">
        <v>0.1721</v>
      </c>
      <c r="L162" s="8">
        <v>0.1759</v>
      </c>
      <c r="M162" s="8">
        <v>0.51190000000000002</v>
      </c>
      <c r="N162" s="8">
        <v>0.71079999999999999</v>
      </c>
      <c r="O162" s="35"/>
    </row>
    <row r="163" spans="1:15" ht="15.75" x14ac:dyDescent="0.25">
      <c r="A163" s="2"/>
      <c r="B163" s="6" t="s">
        <v>51</v>
      </c>
      <c r="C163" s="8">
        <v>1.14E-2</v>
      </c>
      <c r="D163" s="8">
        <v>1.49E-2</v>
      </c>
      <c r="E163" s="8">
        <v>1.72E-2</v>
      </c>
      <c r="F163" s="8">
        <v>1.5100000000000001E-2</v>
      </c>
      <c r="G163" s="8">
        <v>1.6500000000000001E-2</v>
      </c>
      <c r="H163" s="8">
        <v>2.12E-2</v>
      </c>
      <c r="I163" s="8">
        <v>2.5600000000000001E-2</v>
      </c>
      <c r="J163" s="8">
        <v>2.5600000000000001E-2</v>
      </c>
      <c r="K163" s="8">
        <v>2.24E-2</v>
      </c>
      <c r="L163" s="8">
        <v>2.4500000000000001E-2</v>
      </c>
      <c r="M163" s="8">
        <v>3.2500000000000001E-2</v>
      </c>
      <c r="N163" s="8">
        <v>4.99E-2</v>
      </c>
      <c r="O163" s="35"/>
    </row>
    <row r="164" spans="1:15" ht="15.75" x14ac:dyDescent="0.25">
      <c r="A164" s="2"/>
      <c r="B164" s="6" t="s">
        <v>77</v>
      </c>
      <c r="C164" s="8">
        <f>SUM(C162:C163)</f>
        <v>0.17169999999999999</v>
      </c>
      <c r="D164" s="8">
        <f t="shared" ref="D164:O164" si="43">SUM(D162:D163)</f>
        <v>0.19270000000000001</v>
      </c>
      <c r="E164" s="8">
        <f>SUM(E162:E163)</f>
        <v>0.19519999999999998</v>
      </c>
      <c r="F164" s="8">
        <f>SUM(F162:F163)</f>
        <v>0.18390000000000001</v>
      </c>
      <c r="G164" s="8">
        <f t="shared" ref="G164:N164" si="44">SUM(G162:G163)</f>
        <v>0.1865</v>
      </c>
      <c r="H164" s="8">
        <f t="shared" si="44"/>
        <v>0.19350000000000001</v>
      </c>
      <c r="I164" s="8">
        <f t="shared" si="44"/>
        <v>0.19770000000000001</v>
      </c>
      <c r="J164" s="8">
        <f t="shared" si="44"/>
        <v>0.1991</v>
      </c>
      <c r="K164" s="8">
        <f t="shared" si="44"/>
        <v>0.19450000000000001</v>
      </c>
      <c r="L164" s="8">
        <f t="shared" si="44"/>
        <v>0.20039999999999999</v>
      </c>
      <c r="M164" s="8">
        <f t="shared" si="44"/>
        <v>0.5444</v>
      </c>
      <c r="N164" s="8">
        <f t="shared" si="44"/>
        <v>0.76069999999999993</v>
      </c>
      <c r="O164" s="8">
        <f t="shared" si="43"/>
        <v>0</v>
      </c>
    </row>
    <row r="165" spans="1:15" ht="15.75" x14ac:dyDescent="0.25">
      <c r="B165" s="6" t="s">
        <v>40</v>
      </c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35"/>
    </row>
    <row r="166" spans="1:15" x14ac:dyDescent="0.25">
      <c r="B166" t="s">
        <v>47</v>
      </c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35"/>
    </row>
    <row r="167" spans="1:15" ht="15.75" x14ac:dyDescent="0.25">
      <c r="A167" s="36" t="s">
        <v>46</v>
      </c>
      <c r="B167" s="37" t="s">
        <v>102</v>
      </c>
      <c r="C167" s="8"/>
      <c r="D167" s="8"/>
      <c r="E167" s="8"/>
      <c r="F167" s="8"/>
      <c r="G167" s="38" t="s">
        <v>92</v>
      </c>
      <c r="H167" s="8"/>
      <c r="I167" s="8"/>
      <c r="J167" s="8"/>
      <c r="K167" s="8"/>
      <c r="L167" s="8"/>
      <c r="M167" s="39" t="s">
        <v>103</v>
      </c>
      <c r="N167" s="1"/>
      <c r="O167" s="35"/>
    </row>
    <row r="168" spans="1:15" ht="15.75" x14ac:dyDescent="0.25">
      <c r="B168" s="6" t="s">
        <v>50</v>
      </c>
      <c r="C168" s="8">
        <v>0.71399999999999997</v>
      </c>
      <c r="D168" s="8">
        <v>0.72170000000000001</v>
      </c>
      <c r="E168" s="8">
        <v>0.77590000000000003</v>
      </c>
      <c r="F168" s="32">
        <v>0.66369999999999996</v>
      </c>
      <c r="G168" s="8">
        <v>0.67230000000000001</v>
      </c>
      <c r="H168" s="8">
        <v>0.68230000000000002</v>
      </c>
      <c r="I168" s="8">
        <v>0.6845</v>
      </c>
      <c r="J168" s="8">
        <v>0.6956</v>
      </c>
      <c r="K168" s="8">
        <v>0.70230000000000004</v>
      </c>
      <c r="L168" s="8">
        <v>0.70789999999999997</v>
      </c>
      <c r="M168" s="8">
        <v>0.61480000000000001</v>
      </c>
      <c r="N168" s="8">
        <v>0.60360000000000003</v>
      </c>
      <c r="O168" s="35"/>
    </row>
    <row r="169" spans="1:15" ht="15.75" x14ac:dyDescent="0.25">
      <c r="B169" s="6" t="s">
        <v>51</v>
      </c>
      <c r="C169" s="8">
        <v>9.9099999999999994E-2</v>
      </c>
      <c r="D169" s="8">
        <v>9.7000000000000003E-2</v>
      </c>
      <c r="E169" s="8">
        <v>0.1313</v>
      </c>
      <c r="F169" s="8">
        <v>9.0899999999999995E-2</v>
      </c>
      <c r="G169" s="8">
        <v>0.1</v>
      </c>
      <c r="H169" s="8">
        <v>0.1021</v>
      </c>
      <c r="I169" s="8">
        <v>0.1032</v>
      </c>
      <c r="J169" s="8">
        <v>0.1042</v>
      </c>
      <c r="K169" s="8">
        <v>0.1089</v>
      </c>
      <c r="L169" s="8">
        <v>0.11</v>
      </c>
      <c r="M169" s="8">
        <v>7.4099999999999999E-2</v>
      </c>
      <c r="N169" s="8">
        <v>8.9099999999999999E-2</v>
      </c>
      <c r="O169" s="35"/>
    </row>
    <row r="170" spans="1:15" ht="15.75" x14ac:dyDescent="0.25">
      <c r="B170" s="6" t="s">
        <v>77</v>
      </c>
      <c r="C170" s="8">
        <f>SUM(C168:C169)</f>
        <v>0.81309999999999993</v>
      </c>
      <c r="D170" s="8">
        <f t="shared" ref="D170:O170" si="45">SUM(D168:D169)</f>
        <v>0.81869999999999998</v>
      </c>
      <c r="E170" s="8">
        <f>SUM(E168:E169)</f>
        <v>0.90720000000000001</v>
      </c>
      <c r="F170" s="8">
        <f>SUM(F168:F169)</f>
        <v>0.75459999999999994</v>
      </c>
      <c r="G170" s="8">
        <f t="shared" ref="G170:N170" si="46">SUM(G168:G169)</f>
        <v>0.77229999999999999</v>
      </c>
      <c r="H170" s="8">
        <f t="shared" si="46"/>
        <v>0.78439999999999999</v>
      </c>
      <c r="I170" s="8">
        <f t="shared" si="46"/>
        <v>0.78769999999999996</v>
      </c>
      <c r="J170" s="8">
        <f t="shared" si="46"/>
        <v>0.79979999999999996</v>
      </c>
      <c r="K170" s="8">
        <f t="shared" si="46"/>
        <v>0.81120000000000003</v>
      </c>
      <c r="L170" s="8">
        <f t="shared" si="46"/>
        <v>0.81789999999999996</v>
      </c>
      <c r="M170" s="8">
        <f t="shared" si="46"/>
        <v>0.68890000000000007</v>
      </c>
      <c r="N170" s="8">
        <f t="shared" si="46"/>
        <v>0.69269999999999998</v>
      </c>
      <c r="O170" s="8">
        <f t="shared" si="45"/>
        <v>0</v>
      </c>
    </row>
    <row r="171" spans="1:15" ht="15.75" x14ac:dyDescent="0.25">
      <c r="B171" s="6" t="s">
        <v>40</v>
      </c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35"/>
    </row>
    <row r="172" spans="1:15" x14ac:dyDescent="0.25">
      <c r="B172" t="s">
        <v>47</v>
      </c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35"/>
    </row>
  </sheetData>
  <mergeCells count="3">
    <mergeCell ref="A1:O1"/>
    <mergeCell ref="A2:O2"/>
    <mergeCell ref="A4:B4"/>
  </mergeCells>
  <conditionalFormatting sqref="E5:E16 E138:E172 H18:H19 C8:N8 C14:O14 C20:O20 C26:N26 C32:N32 C38:N38 C44:N44 C50:O50 C56:N56 C62:O62 C68:O68 C74:O74 C80:O80 C86:O86 C92:O92 C98:O98 C104:O104 C110:O110 C116:O116 C122:O122 C134:O134 C140:O140 C146:O146 C152:O152 C158:O158 C164:O164 C170:O170 E18:E136">
    <cfRule type="cellIs" dxfId="133" priority="1195" operator="greaterThan">
      <formula>74</formula>
    </cfRule>
    <cfRule type="cellIs" dxfId="132" priority="1196" operator="greaterThanOrEqual">
      <formula>75</formula>
    </cfRule>
  </conditionalFormatting>
  <conditionalFormatting sqref="E6:E8 C8:N8 C14:O14 C20:O20 C26:N26 C32:N32 C38:N38 C44:N44 C50:O50 C56:N56 C62:O62 C68:O68 C74:O74 C80:O80 C86:O86 C92:O92 C98:O98 C104:O104 C110:O110 C116:O116 C122:O122 C134:O134 C140:O140 C146:O146 C152:O152 C158:O158 C164:O164 C170:O170">
    <cfRule type="cellIs" dxfId="131" priority="1194" operator="greaterThanOrEqual">
      <formula>0.73</formula>
    </cfRule>
  </conditionalFormatting>
  <conditionalFormatting sqref="E12:E14 E18:E19 H18:H19 E24:E25 E30:E31 E36:E37 E42:E43 E48:E49 E54:E55 E60:E61 E66:E67 E72:E73 E78:E79 E84:E85 E90:E91 E96:E97 E102:E103 E108:E109 E114:E115 E120:E121 E132:E133 E138:E139 E144:E145 E150:E151 E156:E157 E162:E163 E168:E169 C8:N8 C14:O14 C20:O20 C26:N26 C32:N32 C38:N38 C44:N44 C50:O50 C56:N56 C62:O62 C68:O68 C74:O74 C80:O80 C86:O86 C92:O92 C98:O98 C104:O104 C110:O110 C116:O116 C122:O122 C134:O134 C140:O140 C146:O146 C152:O152 C158:O158 C164:O164 C170:O170">
    <cfRule type="cellIs" dxfId="130" priority="1193" operator="greaterThanOrEqual">
      <formula>0.74</formula>
    </cfRule>
  </conditionalFormatting>
  <conditionalFormatting sqref="E122">
    <cfRule type="cellIs" dxfId="129" priority="1144" operator="greaterThanOrEqual">
      <formula>0.74</formula>
    </cfRule>
    <cfRule type="cellIs" dxfId="128" priority="1145" operator="greaterThanOrEqual">
      <formula>0.74</formula>
    </cfRule>
  </conditionalFormatting>
  <conditionalFormatting sqref="A8:O8 A14:O14 A20:O20 A26:O26 A32:O32 A38:O38 A44:O44 A50:O50 A56:O56 A62:O62 A68:O68 A74:O74 A80:O80 A86:O86 A92:O92 A98:O98 A104:O104 A110:O110 A116:O116 A122:O122 A134:O134 A140:O140 A146:O146 A152:O152 A158:O158 A164:O164 A170:O170">
    <cfRule type="cellIs" dxfId="127" priority="972" operator="equal">
      <formula>0</formula>
    </cfRule>
  </conditionalFormatting>
  <conditionalFormatting sqref="E10 E16 E22 E28 E34 E40 E46 E52 E58 E64 E70 E82 E88 E100 E106 E112 E118 E136 E142 E148 E154 E160 E166 E172">
    <cfRule type="cellIs" dxfId="126" priority="971" operator="greaterThan">
      <formula>1</formula>
    </cfRule>
  </conditionalFormatting>
  <conditionalFormatting sqref="E76 E94 E124:E130">
    <cfRule type="cellIs" dxfId="125" priority="959" operator="greaterThan">
      <formula>1</formula>
    </cfRule>
    <cfRule type="cellIs" dxfId="124" priority="960" operator="greaterThan">
      <formula>1</formula>
    </cfRule>
  </conditionalFormatting>
  <conditionalFormatting sqref="F168:O168">
    <cfRule type="cellIs" dxfId="123" priority="941" operator="greaterThan">
      <formula>73</formula>
    </cfRule>
  </conditionalFormatting>
  <conditionalFormatting sqref="N128">
    <cfRule type="cellIs" dxfId="122" priority="4" operator="greaterThan">
      <formula>74</formula>
    </cfRule>
    <cfRule type="cellIs" dxfId="121" priority="5" operator="greaterThanOrEqual">
      <formula>75</formula>
    </cfRule>
  </conditionalFormatting>
  <conditionalFormatting sqref="N128">
    <cfRule type="cellIs" dxfId="120" priority="3" operator="greaterThanOrEqual">
      <formula>0.73</formula>
    </cfRule>
  </conditionalFormatting>
  <conditionalFormatting sqref="N128">
    <cfRule type="cellIs" dxfId="119" priority="2" operator="greaterThanOrEqual">
      <formula>0.74</formula>
    </cfRule>
  </conditionalFormatting>
  <conditionalFormatting sqref="N128">
    <cfRule type="cellIs" dxfId="118" priority="1" operator="equal">
      <formula>0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N17"/>
  <sheetViews>
    <sheetView workbookViewId="0">
      <selection activeCell="G39" sqref="G39"/>
    </sheetView>
  </sheetViews>
  <sheetFormatPr defaultRowHeight="15" x14ac:dyDescent="0.25"/>
  <cols>
    <col min="1" max="1" width="48.42578125" customWidth="1"/>
    <col min="2" max="2" width="9.140625" hidden="1" customWidth="1"/>
    <col min="3" max="4" width="9.7109375" bestFit="1" customWidth="1"/>
    <col min="5" max="5" width="9.28515625" bestFit="1" customWidth="1"/>
    <col min="6" max="6" width="9.7109375" bestFit="1" customWidth="1"/>
    <col min="7" max="8" width="9.28515625" bestFit="1" customWidth="1"/>
    <col min="9" max="11" width="9.7109375" bestFit="1" customWidth="1"/>
    <col min="12" max="13" width="9.28515625" bestFit="1" customWidth="1"/>
  </cols>
  <sheetData>
    <row r="5" spans="1:14" ht="18.75" x14ac:dyDescent="0.3">
      <c r="A5" s="66" t="s">
        <v>109</v>
      </c>
      <c r="B5" s="66"/>
      <c r="C5" s="40" t="s">
        <v>10</v>
      </c>
      <c r="D5" s="40" t="s">
        <v>0</v>
      </c>
      <c r="E5" s="40" t="s">
        <v>1</v>
      </c>
      <c r="F5" s="40" t="s">
        <v>2</v>
      </c>
      <c r="G5" s="40" t="s">
        <v>3</v>
      </c>
      <c r="H5" s="40" t="s">
        <v>4</v>
      </c>
      <c r="I5" s="40" t="s">
        <v>5</v>
      </c>
      <c r="J5" s="40" t="s">
        <v>6</v>
      </c>
      <c r="K5" s="40" t="s">
        <v>7</v>
      </c>
      <c r="L5" s="40" t="s">
        <v>8</v>
      </c>
      <c r="M5" s="40" t="s">
        <v>9</v>
      </c>
      <c r="N5" s="40" t="s">
        <v>11</v>
      </c>
    </row>
    <row r="6" spans="1:14" ht="15.75" x14ac:dyDescent="0.25">
      <c r="A6" s="41" t="s">
        <v>102</v>
      </c>
      <c r="B6" s="42"/>
      <c r="C6" s="42"/>
      <c r="D6" s="42"/>
      <c r="E6" s="42"/>
      <c r="F6" s="43" t="s">
        <v>92</v>
      </c>
      <c r="G6" s="42"/>
      <c r="H6" s="42"/>
      <c r="I6" s="42"/>
      <c r="J6" s="42"/>
      <c r="K6" s="42"/>
      <c r="L6" s="44" t="s">
        <v>103</v>
      </c>
      <c r="M6" s="45"/>
      <c r="N6" s="51"/>
    </row>
    <row r="7" spans="1:14" ht="15.75" x14ac:dyDescent="0.25">
      <c r="A7" s="46" t="s">
        <v>50</v>
      </c>
      <c r="B7" s="47">
        <v>0.71399999999999997</v>
      </c>
      <c r="C7" s="47">
        <v>0.72170000000000001</v>
      </c>
      <c r="D7" s="47">
        <v>0.77590000000000003</v>
      </c>
      <c r="E7" s="48">
        <v>0.66369999999999996</v>
      </c>
      <c r="F7" s="47">
        <v>0.67230000000000001</v>
      </c>
      <c r="G7" s="47">
        <v>0.68230000000000002</v>
      </c>
      <c r="H7" s="47">
        <v>0.6845</v>
      </c>
      <c r="I7" s="47">
        <v>0.6956</v>
      </c>
      <c r="J7" s="47">
        <v>0.70230000000000004</v>
      </c>
      <c r="K7" s="47">
        <v>0.70789999999999997</v>
      </c>
      <c r="L7" s="47">
        <v>0.61480000000000001</v>
      </c>
      <c r="M7" s="47">
        <v>0.60360000000000003</v>
      </c>
      <c r="N7" s="52">
        <v>0.60360000000000003</v>
      </c>
    </row>
    <row r="8" spans="1:14" ht="15.75" x14ac:dyDescent="0.25">
      <c r="A8" s="49" t="s">
        <v>51</v>
      </c>
      <c r="B8" s="50">
        <v>9.9099999999999994E-2</v>
      </c>
      <c r="C8" s="50">
        <v>9.7000000000000003E-2</v>
      </c>
      <c r="D8" s="50">
        <v>0.1313</v>
      </c>
      <c r="E8" s="50">
        <v>9.0899999999999995E-2</v>
      </c>
      <c r="F8" s="50">
        <v>0.1</v>
      </c>
      <c r="G8" s="50">
        <v>0.1021</v>
      </c>
      <c r="H8" s="50">
        <v>0.1032</v>
      </c>
      <c r="I8" s="50">
        <v>0.1042</v>
      </c>
      <c r="J8" s="50">
        <v>0.1089</v>
      </c>
      <c r="K8" s="50">
        <v>0.11</v>
      </c>
      <c r="L8" s="50">
        <v>7.4099999999999999E-2</v>
      </c>
      <c r="M8" s="50">
        <v>8.9099999999999999E-2</v>
      </c>
      <c r="N8" s="53">
        <v>8.9099999999999999E-2</v>
      </c>
    </row>
    <row r="9" spans="1:14" ht="15.75" x14ac:dyDescent="0.25">
      <c r="A9" s="46" t="s">
        <v>77</v>
      </c>
      <c r="B9" s="47">
        <f>SUM(B7:B8)</f>
        <v>0.81309999999999993</v>
      </c>
      <c r="C9" s="47">
        <f t="shared" ref="C9" si="0">SUM(C7:C8)</f>
        <v>0.81869999999999998</v>
      </c>
      <c r="D9" s="47">
        <f>SUM(D7:D8)</f>
        <v>0.90720000000000001</v>
      </c>
      <c r="E9" s="47">
        <f>SUM(E7:E8)</f>
        <v>0.75459999999999994</v>
      </c>
      <c r="F9" s="47">
        <f t="shared" ref="F9:N9" si="1">SUM(F7:F8)</f>
        <v>0.77229999999999999</v>
      </c>
      <c r="G9" s="47">
        <f t="shared" si="1"/>
        <v>0.78439999999999999</v>
      </c>
      <c r="H9" s="47">
        <f t="shared" si="1"/>
        <v>0.78769999999999996</v>
      </c>
      <c r="I9" s="47">
        <f t="shared" si="1"/>
        <v>0.79979999999999996</v>
      </c>
      <c r="J9" s="47">
        <f t="shared" si="1"/>
        <v>0.81120000000000003</v>
      </c>
      <c r="K9" s="47">
        <f t="shared" si="1"/>
        <v>0.81789999999999996</v>
      </c>
      <c r="L9" s="47">
        <f t="shared" si="1"/>
        <v>0.68890000000000007</v>
      </c>
      <c r="M9" s="47">
        <f t="shared" si="1"/>
        <v>0.69269999999999998</v>
      </c>
      <c r="N9" s="52">
        <f t="shared" si="1"/>
        <v>0.69269999999999998</v>
      </c>
    </row>
    <row r="12" spans="1:14" x14ac:dyDescent="0.25">
      <c r="E12" s="58"/>
      <c r="F12" s="63" t="s">
        <v>112</v>
      </c>
      <c r="G12" s="64" t="s">
        <v>135</v>
      </c>
      <c r="H12" s="59"/>
      <c r="I12" s="59"/>
      <c r="J12" s="59"/>
      <c r="K12" s="59"/>
      <c r="L12" s="59"/>
      <c r="M12" s="59"/>
      <c r="N12" s="59"/>
    </row>
    <row r="13" spans="1:14" ht="18.75" x14ac:dyDescent="0.3">
      <c r="A13" s="66" t="s">
        <v>110</v>
      </c>
      <c r="B13" s="66"/>
      <c r="C13" s="40" t="s">
        <v>10</v>
      </c>
      <c r="D13" s="40" t="s">
        <v>0</v>
      </c>
      <c r="E13" s="40" t="s">
        <v>1</v>
      </c>
      <c r="F13" s="40" t="s">
        <v>2</v>
      </c>
      <c r="G13" s="40" t="s">
        <v>3</v>
      </c>
      <c r="H13" s="40" t="s">
        <v>4</v>
      </c>
      <c r="I13" s="40" t="s">
        <v>5</v>
      </c>
      <c r="J13" s="40" t="s">
        <v>6</v>
      </c>
      <c r="K13" s="40" t="s">
        <v>7</v>
      </c>
      <c r="L13" s="40" t="s">
        <v>8</v>
      </c>
      <c r="M13" s="40" t="s">
        <v>9</v>
      </c>
      <c r="N13" s="40" t="s">
        <v>11</v>
      </c>
    </row>
    <row r="14" spans="1:14" ht="15.75" x14ac:dyDescent="0.25">
      <c r="A14" s="41" t="s">
        <v>136</v>
      </c>
      <c r="B14" s="42"/>
      <c r="C14" s="42"/>
      <c r="D14" s="42"/>
      <c r="E14" s="42"/>
      <c r="F14" s="43"/>
      <c r="G14" s="42"/>
      <c r="H14" s="42"/>
      <c r="I14" s="42"/>
      <c r="J14" s="42"/>
      <c r="K14" s="42"/>
      <c r="L14" s="44"/>
      <c r="M14" s="45"/>
      <c r="N14" s="51"/>
    </row>
    <row r="15" spans="1:14" ht="15.75" x14ac:dyDescent="0.25">
      <c r="A15" s="46" t="s">
        <v>50</v>
      </c>
      <c r="B15" s="47">
        <v>0.71399999999999997</v>
      </c>
      <c r="C15" s="47">
        <v>0.64139999999999997</v>
      </c>
      <c r="D15" s="47">
        <v>0.53200000000000003</v>
      </c>
      <c r="E15" s="57">
        <v>7.6200000000000004E-2</v>
      </c>
      <c r="F15" s="47">
        <v>8.6499999999999994E-2</v>
      </c>
      <c r="G15" s="47">
        <v>5.0200000000000002E-2</v>
      </c>
      <c r="H15" s="47">
        <v>8.3699999999999997E-2</v>
      </c>
      <c r="I15" s="47">
        <v>9.1700000000000004E-2</v>
      </c>
      <c r="J15" s="47">
        <v>9.1499999999999998E-2</v>
      </c>
      <c r="K15" s="47">
        <v>9.4100000000000003E-2</v>
      </c>
      <c r="L15" s="47">
        <v>7.51E-2</v>
      </c>
      <c r="M15" s="47">
        <v>7.4800000000000005E-2</v>
      </c>
      <c r="N15" s="52">
        <v>5.9799999999999999E-2</v>
      </c>
    </row>
    <row r="16" spans="1:14" ht="15.75" x14ac:dyDescent="0.25">
      <c r="A16" s="49" t="s">
        <v>51</v>
      </c>
      <c r="B16" s="50">
        <v>9.9099999999999994E-2</v>
      </c>
      <c r="C16" s="50">
        <v>7.9200000000000007E-2</v>
      </c>
      <c r="D16" s="50">
        <v>8.1100000000000005E-2</v>
      </c>
      <c r="E16" s="50">
        <v>1.01E-2</v>
      </c>
      <c r="F16" s="50">
        <v>1.54E-2</v>
      </c>
      <c r="G16" s="50">
        <v>7.6E-3</v>
      </c>
      <c r="H16" s="50">
        <v>1.3100000000000001E-2</v>
      </c>
      <c r="I16" s="50">
        <v>1.2800000000000001E-2</v>
      </c>
      <c r="J16" s="50">
        <v>1.47E-2</v>
      </c>
      <c r="K16" s="50">
        <v>1.32E-2</v>
      </c>
      <c r="L16" s="50">
        <v>1.0500000000000001E-2</v>
      </c>
      <c r="M16" s="50">
        <v>0.01</v>
      </c>
      <c r="N16" s="53">
        <v>8.8999999999999999E-3</v>
      </c>
    </row>
    <row r="17" spans="1:14" ht="18.75" x14ac:dyDescent="0.3">
      <c r="A17" s="46" t="s">
        <v>77</v>
      </c>
      <c r="B17" s="47">
        <f>SUM(B15:B16)</f>
        <v>0.81309999999999993</v>
      </c>
      <c r="C17" s="60">
        <f t="shared" ref="C17" si="2">SUM(C15:C16)</f>
        <v>0.72060000000000002</v>
      </c>
      <c r="D17" s="60">
        <f>SUM(D15:D16)</f>
        <v>0.61309999999999998</v>
      </c>
      <c r="E17" s="60">
        <f>SUM(E15:E16)</f>
        <v>8.6300000000000002E-2</v>
      </c>
      <c r="F17" s="60">
        <f t="shared" ref="F17:M17" si="3">SUM(F15:F16)</f>
        <v>0.10189999999999999</v>
      </c>
      <c r="G17" s="60">
        <f t="shared" si="3"/>
        <v>5.7800000000000004E-2</v>
      </c>
      <c r="H17" s="60">
        <f t="shared" si="3"/>
        <v>9.6799999999999997E-2</v>
      </c>
      <c r="I17" s="60">
        <f t="shared" si="3"/>
        <v>0.10450000000000001</v>
      </c>
      <c r="J17" s="60">
        <f t="shared" si="3"/>
        <v>0.1062</v>
      </c>
      <c r="K17" s="60">
        <f t="shared" si="3"/>
        <v>0.10730000000000001</v>
      </c>
      <c r="L17" s="60">
        <f t="shared" si="3"/>
        <v>8.5599999999999996E-2</v>
      </c>
      <c r="M17" s="60">
        <f t="shared" si="3"/>
        <v>8.48E-2</v>
      </c>
      <c r="N17" s="61">
        <f>SUM(N15:N16)</f>
        <v>6.8699999999999997E-2</v>
      </c>
    </row>
  </sheetData>
  <mergeCells count="2">
    <mergeCell ref="A5:B5"/>
    <mergeCell ref="A13:B13"/>
  </mergeCells>
  <conditionalFormatting sqref="D6:D9 B9:C9 E9:M9">
    <cfRule type="cellIs" dxfId="102" priority="28" operator="greaterThan">
      <formula>74</formula>
    </cfRule>
    <cfRule type="cellIs" dxfId="101" priority="29" operator="greaterThanOrEqual">
      <formula>75</formula>
    </cfRule>
  </conditionalFormatting>
  <conditionalFormatting sqref="B9:M9">
    <cfRule type="cellIs" dxfId="100" priority="27" operator="greaterThanOrEqual">
      <formula>0.73</formula>
    </cfRule>
  </conditionalFormatting>
  <conditionalFormatting sqref="D7:D8 B9:M9">
    <cfRule type="cellIs" dxfId="99" priority="26" operator="greaterThanOrEqual">
      <formula>0.74</formula>
    </cfRule>
  </conditionalFormatting>
  <conditionalFormatting sqref="A9:M9">
    <cfRule type="cellIs" dxfId="98" priority="25" operator="equal">
      <formula>0</formula>
    </cfRule>
  </conditionalFormatting>
  <conditionalFormatting sqref="E7:M7">
    <cfRule type="cellIs" dxfId="97" priority="24" operator="greaterThan">
      <formula>73</formula>
    </cfRule>
  </conditionalFormatting>
  <conditionalFormatting sqref="N9">
    <cfRule type="cellIs" dxfId="96" priority="22" operator="greaterThan">
      <formula>74</formula>
    </cfRule>
    <cfRule type="cellIs" dxfId="95" priority="23" operator="greaterThanOrEqual">
      <formula>75</formula>
    </cfRule>
  </conditionalFormatting>
  <conditionalFormatting sqref="N9">
    <cfRule type="cellIs" dxfId="94" priority="21" operator="greaterThanOrEqual">
      <formula>0.73</formula>
    </cfRule>
  </conditionalFormatting>
  <conditionalFormatting sqref="N9">
    <cfRule type="cellIs" dxfId="93" priority="20" operator="greaterThanOrEqual">
      <formula>0.74</formula>
    </cfRule>
  </conditionalFormatting>
  <conditionalFormatting sqref="N9">
    <cfRule type="cellIs" dxfId="92" priority="19" operator="equal">
      <formula>0</formula>
    </cfRule>
  </conditionalFormatting>
  <conditionalFormatting sqref="N7">
    <cfRule type="cellIs" dxfId="91" priority="18" operator="greaterThan">
      <formula>73</formula>
    </cfRule>
  </conditionalFormatting>
  <conditionalFormatting sqref="D14:D17 B17:C17 E17:M17">
    <cfRule type="cellIs" dxfId="90" priority="16" operator="greaterThan">
      <formula>74</formula>
    </cfRule>
    <cfRule type="cellIs" dxfId="89" priority="17" operator="greaterThanOrEqual">
      <formula>75</formula>
    </cfRule>
  </conditionalFormatting>
  <conditionalFormatting sqref="B17:M17">
    <cfRule type="cellIs" dxfId="88" priority="15" operator="greaterThanOrEqual">
      <formula>0.73</formula>
    </cfRule>
  </conditionalFormatting>
  <conditionalFormatting sqref="D15:D16 B17:M17">
    <cfRule type="cellIs" dxfId="87" priority="14" operator="greaterThanOrEqual">
      <formula>0.74</formula>
    </cfRule>
  </conditionalFormatting>
  <conditionalFormatting sqref="A17:M17">
    <cfRule type="cellIs" dxfId="86" priority="13" operator="equal">
      <formula>0</formula>
    </cfRule>
  </conditionalFormatting>
  <conditionalFormatting sqref="E15:M15">
    <cfRule type="cellIs" dxfId="85" priority="12" operator="greaterThan">
      <formula>73</formula>
    </cfRule>
  </conditionalFormatting>
  <conditionalFormatting sqref="N17">
    <cfRule type="cellIs" dxfId="84" priority="10" operator="greaterThan">
      <formula>74</formula>
    </cfRule>
    <cfRule type="cellIs" dxfId="83" priority="11" operator="greaterThanOrEqual">
      <formula>75</formula>
    </cfRule>
  </conditionalFormatting>
  <conditionalFormatting sqref="N17">
    <cfRule type="cellIs" dxfId="82" priority="9" operator="greaterThanOrEqual">
      <formula>0.73</formula>
    </cfRule>
  </conditionalFormatting>
  <conditionalFormatting sqref="N17">
    <cfRule type="cellIs" dxfId="81" priority="8" operator="greaterThanOrEqual">
      <formula>0.74</formula>
    </cfRule>
  </conditionalFormatting>
  <conditionalFormatting sqref="N17">
    <cfRule type="cellIs" dxfId="80" priority="7" operator="equal">
      <formula>0</formula>
    </cfRule>
  </conditionalFormatting>
  <conditionalFormatting sqref="N15">
    <cfRule type="cellIs" dxfId="79" priority="6" operator="greaterThan">
      <formula>73</formula>
    </cfRule>
  </conditionalFormatting>
  <conditionalFormatting sqref="C17">
    <cfRule type="cellIs" dxfId="78" priority="4" operator="greaterThan">
      <formula>74</formula>
    </cfRule>
    <cfRule type="cellIs" dxfId="77" priority="5" operator="greaterThanOrEqual">
      <formula>75</formula>
    </cfRule>
  </conditionalFormatting>
  <conditionalFormatting sqref="C17">
    <cfRule type="cellIs" dxfId="76" priority="3" operator="greaterThanOrEqual">
      <formula>0.73</formula>
    </cfRule>
  </conditionalFormatting>
  <conditionalFormatting sqref="C17">
    <cfRule type="cellIs" dxfId="75" priority="2" operator="greaterThanOrEqual">
      <formula>0.74</formula>
    </cfRule>
  </conditionalFormatting>
  <conditionalFormatting sqref="C17">
    <cfRule type="cellIs" dxfId="74" priority="1" operator="equal">
      <formula>0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2"/>
  <sheetViews>
    <sheetView workbookViewId="0">
      <selection activeCell="P168" sqref="P168"/>
    </sheetView>
  </sheetViews>
  <sheetFormatPr defaultRowHeight="15" x14ac:dyDescent="0.25"/>
  <cols>
    <col min="2" max="2" width="39.140625" customWidth="1"/>
    <col min="8" max="8" width="10.140625" bestFit="1" customWidth="1"/>
  </cols>
  <sheetData>
    <row r="1" spans="1:15" ht="21" x14ac:dyDescent="0.35">
      <c r="A1" s="67" t="s">
        <v>39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ht="18.75" x14ac:dyDescent="0.3">
      <c r="A2" s="68">
        <v>2011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5" ht="21" x14ac:dyDescent="0.35">
      <c r="B3" s="12" t="s">
        <v>76</v>
      </c>
      <c r="D3" s="2"/>
      <c r="E3" s="2"/>
      <c r="F3" s="2"/>
      <c r="G3" s="2"/>
      <c r="H3" s="2"/>
      <c r="I3" s="2"/>
      <c r="J3" s="2"/>
      <c r="K3" s="2"/>
      <c r="L3" s="2"/>
      <c r="M3" s="36"/>
    </row>
    <row r="4" spans="1:15" ht="18.75" x14ac:dyDescent="0.3">
      <c r="A4" s="66" t="s">
        <v>13</v>
      </c>
      <c r="B4" s="66"/>
      <c r="C4" s="54" t="s">
        <v>10</v>
      </c>
      <c r="D4" s="54" t="s">
        <v>0</v>
      </c>
      <c r="E4" s="54" t="s">
        <v>1</v>
      </c>
      <c r="F4" s="54" t="s">
        <v>2</v>
      </c>
      <c r="G4" s="54" t="s">
        <v>3</v>
      </c>
      <c r="H4" s="54" t="s">
        <v>4</v>
      </c>
      <c r="I4" s="54" t="s">
        <v>5</v>
      </c>
      <c r="J4" s="54" t="s">
        <v>6</v>
      </c>
      <c r="K4" s="54" t="s">
        <v>7</v>
      </c>
      <c r="L4" s="54" t="s">
        <v>8</v>
      </c>
      <c r="M4" s="54" t="s">
        <v>9</v>
      </c>
      <c r="N4" s="54" t="s">
        <v>11</v>
      </c>
      <c r="O4" s="54" t="s">
        <v>12</v>
      </c>
    </row>
    <row r="5" spans="1:15" ht="15.75" x14ac:dyDescent="0.25">
      <c r="A5" s="4" t="s">
        <v>14</v>
      </c>
      <c r="B5" s="5" t="s">
        <v>115</v>
      </c>
      <c r="D5" s="1"/>
      <c r="E5" s="8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5.75" x14ac:dyDescent="0.25">
      <c r="A6" s="4"/>
      <c r="B6" s="6" t="s">
        <v>49</v>
      </c>
      <c r="C6" s="8">
        <v>0.66849999999999998</v>
      </c>
      <c r="D6" s="8">
        <v>0.58579999999999999</v>
      </c>
      <c r="E6" s="8">
        <v>0.7893</v>
      </c>
      <c r="F6" s="8">
        <v>0.69740000000000002</v>
      </c>
      <c r="G6" s="8">
        <v>6.8199999999999997E-2</v>
      </c>
      <c r="H6" s="8">
        <v>0.18140000000000001</v>
      </c>
      <c r="I6" s="8">
        <v>0.1716</v>
      </c>
      <c r="J6" s="8">
        <v>0.1794</v>
      </c>
      <c r="K6" s="8">
        <v>0.20930000000000001</v>
      </c>
      <c r="L6" s="8">
        <v>0.1847</v>
      </c>
      <c r="M6" s="8">
        <v>0.15570000000000001</v>
      </c>
      <c r="N6" s="8"/>
      <c r="O6" s="35"/>
    </row>
    <row r="7" spans="1:15" ht="15.75" x14ac:dyDescent="0.25">
      <c r="A7" s="4"/>
      <c r="B7" s="6" t="s">
        <v>48</v>
      </c>
      <c r="C7" s="8">
        <v>4.6399999999999997E-2</v>
      </c>
      <c r="D7" s="8">
        <v>3.7400000000000003E-2</v>
      </c>
      <c r="E7" s="8">
        <v>9.9000000000000005E-2</v>
      </c>
      <c r="F7" s="8">
        <v>7.46E-2</v>
      </c>
      <c r="G7" s="8">
        <v>8.8999999999999999E-3</v>
      </c>
      <c r="H7" s="8">
        <v>1.7500000000000002E-2</v>
      </c>
      <c r="I7" s="8">
        <v>1.9300000000000001E-2</v>
      </c>
      <c r="J7" s="8">
        <v>2.8299999999999999E-2</v>
      </c>
      <c r="K7" s="8">
        <v>2.6499999999999999E-2</v>
      </c>
      <c r="L7" s="8">
        <v>2.0799999999999999E-2</v>
      </c>
      <c r="M7" s="8">
        <v>1.7899999999999999E-2</v>
      </c>
      <c r="N7" s="8"/>
      <c r="O7" s="35"/>
    </row>
    <row r="8" spans="1:15" ht="15.75" x14ac:dyDescent="0.25">
      <c r="A8" s="4"/>
      <c r="B8" s="6" t="s">
        <v>77</v>
      </c>
      <c r="C8" s="8">
        <f>SUM(C6:C7)</f>
        <v>0.71489999999999998</v>
      </c>
      <c r="D8" s="8">
        <f>SUBTOTAL(109,D5:D7)</f>
        <v>0.62319999999999998</v>
      </c>
      <c r="E8" s="8">
        <f>SUM(E6:E7)</f>
        <v>0.88829999999999998</v>
      </c>
      <c r="F8" s="8">
        <f>SUM(F6:F7)</f>
        <v>0.77200000000000002</v>
      </c>
      <c r="G8" s="8">
        <f t="shared" ref="G8:N8" si="0">SUM(G6:G7)</f>
        <v>7.7100000000000002E-2</v>
      </c>
      <c r="H8" s="8">
        <f t="shared" si="0"/>
        <v>0.19890000000000002</v>
      </c>
      <c r="I8" s="8">
        <f t="shared" si="0"/>
        <v>0.19090000000000001</v>
      </c>
      <c r="J8" s="8">
        <f t="shared" si="0"/>
        <v>0.2077</v>
      </c>
      <c r="K8" s="8">
        <f t="shared" si="0"/>
        <v>0.23580000000000001</v>
      </c>
      <c r="L8" s="8">
        <f t="shared" si="0"/>
        <v>0.20550000000000002</v>
      </c>
      <c r="M8" s="8">
        <f t="shared" si="0"/>
        <v>0.1736</v>
      </c>
      <c r="N8" s="8">
        <f t="shared" si="0"/>
        <v>0</v>
      </c>
      <c r="O8" s="35"/>
    </row>
    <row r="9" spans="1:15" ht="15.75" x14ac:dyDescent="0.25">
      <c r="A9" s="4"/>
      <c r="B9" s="6" t="s">
        <v>40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35"/>
    </row>
    <row r="10" spans="1:15" ht="15.75" x14ac:dyDescent="0.25">
      <c r="A10" s="4"/>
      <c r="B10" t="s">
        <v>47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35"/>
    </row>
    <row r="11" spans="1:15" ht="15.75" x14ac:dyDescent="0.25">
      <c r="A11" s="5" t="s">
        <v>15</v>
      </c>
      <c r="B11" s="5" t="s">
        <v>116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35"/>
    </row>
    <row r="12" spans="1:15" ht="15.75" x14ac:dyDescent="0.25">
      <c r="A12" s="5"/>
      <c r="B12" s="6" t="s">
        <v>50</v>
      </c>
      <c r="C12" s="8">
        <v>0.4042</v>
      </c>
      <c r="D12" s="8">
        <v>0.2681</v>
      </c>
      <c r="E12" s="8">
        <v>0.4471</v>
      </c>
      <c r="F12" s="8">
        <v>0.49730000000000002</v>
      </c>
      <c r="G12" s="8">
        <v>4.19E-2</v>
      </c>
      <c r="H12" s="8">
        <v>8.2000000000000003E-2</v>
      </c>
      <c r="I12" s="8">
        <v>9.4700000000000006E-2</v>
      </c>
      <c r="J12" s="8">
        <v>9.2600000000000002E-2</v>
      </c>
      <c r="K12" s="8">
        <v>9.9500000000000005E-2</v>
      </c>
      <c r="L12" s="8">
        <v>7.0400000000000004E-2</v>
      </c>
      <c r="M12" s="8">
        <v>7.3499999999999996E-2</v>
      </c>
      <c r="N12" s="8"/>
      <c r="O12" s="35"/>
    </row>
    <row r="13" spans="1:15" ht="15.75" x14ac:dyDescent="0.25">
      <c r="A13" s="5"/>
      <c r="B13" s="6" t="s">
        <v>51</v>
      </c>
      <c r="C13" s="8">
        <v>4.7199999999999999E-2</v>
      </c>
      <c r="D13" s="8">
        <v>3.5299999999999998E-2</v>
      </c>
      <c r="E13" s="8">
        <v>6.7500000000000004E-2</v>
      </c>
      <c r="F13" s="8">
        <v>7.8E-2</v>
      </c>
      <c r="G13" s="8">
        <v>3.0000000000000001E-3</v>
      </c>
      <c r="H13" s="8">
        <v>1.6E-2</v>
      </c>
      <c r="I13" s="8">
        <v>1.52E-2</v>
      </c>
      <c r="J13" s="8">
        <v>2.5999999999999999E-2</v>
      </c>
      <c r="K13" s="8">
        <v>2.2200000000000001E-2</v>
      </c>
      <c r="L13" s="8">
        <v>8.9999999999999993E-3</v>
      </c>
      <c r="M13" s="8">
        <v>1.06E-2</v>
      </c>
      <c r="N13" s="8"/>
      <c r="O13" s="35"/>
    </row>
    <row r="14" spans="1:15" ht="15.75" x14ac:dyDescent="0.25">
      <c r="A14" s="5"/>
      <c r="B14" s="6" t="s">
        <v>77</v>
      </c>
      <c r="C14" s="8">
        <f>SUM(C12:C13)</f>
        <v>0.45140000000000002</v>
      </c>
      <c r="D14" s="8">
        <f>SUM(D12:D13)</f>
        <v>0.3034</v>
      </c>
      <c r="E14" s="8">
        <f>SUM(E12:E13)</f>
        <v>0.51459999999999995</v>
      </c>
      <c r="F14" s="8">
        <f>SUM(F12:F13)</f>
        <v>0.57530000000000003</v>
      </c>
      <c r="G14" s="8">
        <f t="shared" ref="G14:O14" si="1">SUM(G12:G13)</f>
        <v>4.4900000000000002E-2</v>
      </c>
      <c r="H14" s="8">
        <f t="shared" si="1"/>
        <v>9.8000000000000004E-2</v>
      </c>
      <c r="I14" s="8">
        <f t="shared" si="1"/>
        <v>0.10990000000000001</v>
      </c>
      <c r="J14" s="8">
        <f t="shared" si="1"/>
        <v>0.1186</v>
      </c>
      <c r="K14" s="8">
        <f t="shared" si="1"/>
        <v>0.1217</v>
      </c>
      <c r="L14" s="8">
        <f t="shared" si="1"/>
        <v>7.9399999999999998E-2</v>
      </c>
      <c r="M14" s="8">
        <f t="shared" si="1"/>
        <v>8.4099999999999994E-2</v>
      </c>
      <c r="N14" s="8">
        <f t="shared" si="1"/>
        <v>0</v>
      </c>
      <c r="O14" s="8">
        <f t="shared" si="1"/>
        <v>0</v>
      </c>
    </row>
    <row r="15" spans="1:15" ht="15.75" x14ac:dyDescent="0.25">
      <c r="A15" s="5"/>
      <c r="B15" s="6" t="s">
        <v>40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35"/>
    </row>
    <row r="16" spans="1:15" ht="15.75" x14ac:dyDescent="0.25">
      <c r="A16" s="5"/>
      <c r="B16" t="s">
        <v>47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35"/>
    </row>
    <row r="17" spans="1:15" ht="15.75" x14ac:dyDescent="0.25">
      <c r="A17" s="5" t="s">
        <v>16</v>
      </c>
      <c r="B17" s="5" t="s">
        <v>117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35"/>
    </row>
    <row r="18" spans="1:15" ht="15.75" x14ac:dyDescent="0.25">
      <c r="A18" s="5"/>
      <c r="B18" s="6" t="s">
        <v>50</v>
      </c>
      <c r="C18" s="8">
        <v>0.61409999999999998</v>
      </c>
      <c r="D18" s="8">
        <v>0.71630000000000005</v>
      </c>
      <c r="E18" s="8">
        <v>0.66180000000000005</v>
      </c>
      <c r="F18" s="8">
        <v>0.65800000000000003</v>
      </c>
      <c r="G18" s="8">
        <v>0.1411</v>
      </c>
      <c r="H18" s="8">
        <v>0.1502</v>
      </c>
      <c r="I18" s="8">
        <v>0.15959999999999999</v>
      </c>
      <c r="J18" s="8">
        <v>0.13519999999999999</v>
      </c>
      <c r="K18" s="8">
        <v>0.1653</v>
      </c>
      <c r="L18" s="8">
        <v>0.16739999999999999</v>
      </c>
      <c r="M18" s="8">
        <v>0.17860000000000001</v>
      </c>
      <c r="N18" s="8"/>
      <c r="O18" s="35"/>
    </row>
    <row r="19" spans="1:15" ht="15.75" x14ac:dyDescent="0.25">
      <c r="A19" s="5"/>
      <c r="B19" s="6" t="s">
        <v>51</v>
      </c>
      <c r="C19" s="8">
        <v>7.0499999999999993E-2</v>
      </c>
      <c r="D19" s="8">
        <v>9.8199999999999996E-2</v>
      </c>
      <c r="E19" s="8">
        <v>0.05</v>
      </c>
      <c r="F19" s="8">
        <v>7.2800000000000004E-2</v>
      </c>
      <c r="G19" s="8">
        <v>0.01</v>
      </c>
      <c r="H19" s="8">
        <v>2.3800000000000002E-2</v>
      </c>
      <c r="I19" s="8">
        <v>1.21E-2</v>
      </c>
      <c r="J19" s="8">
        <v>2.58E-2</v>
      </c>
      <c r="K19" s="8">
        <v>1.6799999999999999E-2</v>
      </c>
      <c r="L19" s="8">
        <v>1.52E-2</v>
      </c>
      <c r="M19" s="8">
        <v>1.67E-2</v>
      </c>
      <c r="N19" s="8"/>
      <c r="O19" s="35"/>
    </row>
    <row r="20" spans="1:15" ht="15.75" x14ac:dyDescent="0.25">
      <c r="A20" s="5"/>
      <c r="B20" s="6" t="s">
        <v>77</v>
      </c>
      <c r="C20" s="8">
        <f>SUM(C18:C19)</f>
        <v>0.68459999999999999</v>
      </c>
      <c r="D20" s="8">
        <f>SUM(D18:D19)</f>
        <v>0.8145</v>
      </c>
      <c r="E20" s="8">
        <f>SUM(E18:E19)</f>
        <v>0.7118000000000001</v>
      </c>
      <c r="F20" s="8">
        <f>SUM(F18:F19)</f>
        <v>0.73080000000000001</v>
      </c>
      <c r="G20" s="8">
        <f t="shared" ref="G20:O20" si="2">SUM(G18:G19)</f>
        <v>0.15110000000000001</v>
      </c>
      <c r="H20" s="8">
        <f t="shared" si="2"/>
        <v>0.17399999999999999</v>
      </c>
      <c r="I20" s="8">
        <f t="shared" si="2"/>
        <v>0.17169999999999999</v>
      </c>
      <c r="J20" s="8">
        <f t="shared" si="2"/>
        <v>0.16099999999999998</v>
      </c>
      <c r="K20" s="8">
        <f t="shared" si="2"/>
        <v>0.18210000000000001</v>
      </c>
      <c r="L20" s="8">
        <f t="shared" si="2"/>
        <v>0.18259999999999998</v>
      </c>
      <c r="M20" s="8">
        <f t="shared" si="2"/>
        <v>0.1953</v>
      </c>
      <c r="N20" s="8">
        <f t="shared" si="2"/>
        <v>0</v>
      </c>
      <c r="O20" s="8">
        <f t="shared" si="2"/>
        <v>0</v>
      </c>
    </row>
    <row r="21" spans="1:15" ht="15.75" x14ac:dyDescent="0.25">
      <c r="A21" s="5"/>
      <c r="B21" s="6" t="s">
        <v>40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35"/>
    </row>
    <row r="22" spans="1:15" ht="15.75" x14ac:dyDescent="0.25">
      <c r="A22" s="5"/>
      <c r="B22" t="s">
        <v>47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35"/>
    </row>
    <row r="23" spans="1:15" ht="15.75" x14ac:dyDescent="0.25">
      <c r="A23" s="5" t="s">
        <v>17</v>
      </c>
      <c r="B23" s="5" t="s">
        <v>118</v>
      </c>
      <c r="C23" s="8"/>
      <c r="D23" s="8"/>
      <c r="E23" s="8"/>
      <c r="F23" s="8"/>
      <c r="G23" s="56" t="s">
        <v>113</v>
      </c>
      <c r="H23" s="8"/>
      <c r="I23" s="8"/>
      <c r="J23" s="8"/>
      <c r="K23" s="8"/>
      <c r="L23" s="8"/>
      <c r="M23" s="8"/>
      <c r="N23" s="8"/>
      <c r="O23" s="35"/>
    </row>
    <row r="24" spans="1:15" ht="15.75" x14ac:dyDescent="0.25">
      <c r="A24" s="5"/>
      <c r="B24" s="6" t="s">
        <v>50</v>
      </c>
      <c r="C24" s="8">
        <v>0.57730000000000004</v>
      </c>
      <c r="D24" s="8">
        <v>0.56289999999999996</v>
      </c>
      <c r="E24" s="8">
        <v>0.5071</v>
      </c>
      <c r="F24" s="8">
        <v>0.51749999999999996</v>
      </c>
      <c r="G24" s="8">
        <v>3.6299999999999999E-2</v>
      </c>
      <c r="H24" s="8">
        <v>0.1409</v>
      </c>
      <c r="I24" s="8">
        <v>7.5700000000000003E-2</v>
      </c>
      <c r="J24" s="8">
        <v>2.5999999999999999E-3</v>
      </c>
      <c r="K24" s="8">
        <v>8.7400000000000005E-2</v>
      </c>
      <c r="L24" s="8">
        <v>0.11559999999999999</v>
      </c>
      <c r="M24" s="8">
        <v>8.8900000000000007E-2</v>
      </c>
      <c r="N24" s="8"/>
      <c r="O24" s="35"/>
    </row>
    <row r="25" spans="1:15" ht="15.75" x14ac:dyDescent="0.25">
      <c r="A25" s="5"/>
      <c r="B25" s="6" t="s">
        <v>51</v>
      </c>
      <c r="C25" s="8">
        <v>0.1023</v>
      </c>
      <c r="D25" s="8">
        <v>7.6999999999999999E-2</v>
      </c>
      <c r="E25" s="8">
        <v>8.4400000000000003E-2</v>
      </c>
      <c r="F25" s="8">
        <v>0.1241</v>
      </c>
      <c r="G25" s="8">
        <v>3.3999999999999998E-3</v>
      </c>
      <c r="H25" s="8">
        <v>2.24E-2</v>
      </c>
      <c r="I25" s="8">
        <v>7.9000000000000008E-3</v>
      </c>
      <c r="J25" s="8">
        <v>2.9999999999999997E-4</v>
      </c>
      <c r="K25" s="8">
        <v>0.01</v>
      </c>
      <c r="L25" s="8">
        <v>6.4999999999999997E-3</v>
      </c>
      <c r="M25" s="8">
        <v>8.8999999999999999E-3</v>
      </c>
      <c r="N25" s="8"/>
      <c r="O25" s="35"/>
    </row>
    <row r="26" spans="1:15" ht="15.75" x14ac:dyDescent="0.25">
      <c r="A26" s="5"/>
      <c r="B26" s="6" t="s">
        <v>77</v>
      </c>
      <c r="C26" s="8">
        <f>SUM(C24:C25)</f>
        <v>0.67959999999999998</v>
      </c>
      <c r="D26" s="8">
        <f>SUM(D24:D25)</f>
        <v>0.63989999999999991</v>
      </c>
      <c r="E26" s="8">
        <f>SUM(E24:E25)</f>
        <v>0.59150000000000003</v>
      </c>
      <c r="F26" s="8">
        <f>SUM(F24:F25)</f>
        <v>0.64159999999999995</v>
      </c>
      <c r="G26" s="8">
        <f t="shared" ref="G26:N26" si="3">SUM(G24:G25)</f>
        <v>3.9699999999999999E-2</v>
      </c>
      <c r="H26" s="8">
        <f t="shared" si="3"/>
        <v>0.1633</v>
      </c>
      <c r="I26" s="8">
        <f t="shared" si="3"/>
        <v>8.3600000000000008E-2</v>
      </c>
      <c r="J26" s="8">
        <f t="shared" si="3"/>
        <v>2.8999999999999998E-3</v>
      </c>
      <c r="K26" s="8">
        <f t="shared" si="3"/>
        <v>9.74E-2</v>
      </c>
      <c r="L26" s="8">
        <f t="shared" si="3"/>
        <v>0.1221</v>
      </c>
      <c r="M26" s="8">
        <f t="shared" si="3"/>
        <v>9.7800000000000012E-2</v>
      </c>
      <c r="N26" s="8">
        <f t="shared" si="3"/>
        <v>0</v>
      </c>
      <c r="O26" s="35"/>
    </row>
    <row r="27" spans="1:15" ht="15.75" x14ac:dyDescent="0.25">
      <c r="A27" s="5"/>
      <c r="B27" s="6" t="s">
        <v>40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35"/>
    </row>
    <row r="28" spans="1:15" ht="15.75" x14ac:dyDescent="0.25">
      <c r="A28" s="5"/>
      <c r="B28" t="s">
        <v>47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35"/>
    </row>
    <row r="29" spans="1:15" ht="15.75" x14ac:dyDescent="0.25">
      <c r="A29" s="5" t="s">
        <v>18</v>
      </c>
      <c r="B29" s="5" t="s">
        <v>119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35"/>
    </row>
    <row r="30" spans="1:15" ht="15.75" x14ac:dyDescent="0.25">
      <c r="A30" s="5"/>
      <c r="B30" s="6" t="s">
        <v>50</v>
      </c>
      <c r="C30" s="8">
        <v>0.3629</v>
      </c>
      <c r="D30" s="8">
        <v>0.31190000000000001</v>
      </c>
      <c r="E30" s="8">
        <v>0.31809999999999999</v>
      </c>
      <c r="F30" s="8">
        <v>0.33850000000000002</v>
      </c>
      <c r="G30" s="8">
        <v>3.7100000000000001E-2</v>
      </c>
      <c r="H30" s="8">
        <v>8.2199999999999995E-2</v>
      </c>
      <c r="I30" s="8">
        <v>0.11550000000000001</v>
      </c>
      <c r="J30" s="8">
        <v>9.9000000000000005E-2</v>
      </c>
      <c r="K30" s="8">
        <v>7.9799999999999996E-2</v>
      </c>
      <c r="L30" s="8">
        <v>7.0499999999999993E-2</v>
      </c>
      <c r="M30" s="8">
        <v>5.9499999999999997E-2</v>
      </c>
      <c r="N30" s="8"/>
      <c r="O30" s="35"/>
    </row>
    <row r="31" spans="1:15" ht="15.75" x14ac:dyDescent="0.25">
      <c r="A31" s="5"/>
      <c r="B31" s="6" t="s">
        <v>51</v>
      </c>
      <c r="C31" s="8">
        <v>3.6400000000000002E-2</v>
      </c>
      <c r="D31" s="8">
        <v>2.75E-2</v>
      </c>
      <c r="E31" s="8">
        <v>4.1500000000000002E-2</v>
      </c>
      <c r="F31" s="8">
        <v>3.4500000000000003E-2</v>
      </c>
      <c r="G31" s="8">
        <v>3.0999999999999999E-3</v>
      </c>
      <c r="H31" s="8">
        <v>1.09E-2</v>
      </c>
      <c r="I31" s="8">
        <v>8.5000000000000006E-3</v>
      </c>
      <c r="J31" s="8">
        <v>7.4999999999999997E-3</v>
      </c>
      <c r="K31" s="8">
        <v>6.0000000000000001E-3</v>
      </c>
      <c r="L31" s="8">
        <v>6.1000000000000004E-3</v>
      </c>
      <c r="M31" s="8">
        <v>4.4000000000000003E-3</v>
      </c>
      <c r="N31" s="8"/>
      <c r="O31" s="35"/>
    </row>
    <row r="32" spans="1:15" ht="15.75" x14ac:dyDescent="0.25">
      <c r="A32" s="5"/>
      <c r="B32" s="6" t="s">
        <v>77</v>
      </c>
      <c r="C32" s="8">
        <f>SUM(C30:C31)</f>
        <v>0.39929999999999999</v>
      </c>
      <c r="D32" s="8">
        <f>SUM(D30:D31)</f>
        <v>0.33940000000000003</v>
      </c>
      <c r="E32" s="8">
        <f>SUM(E30:E31)</f>
        <v>0.35959999999999998</v>
      </c>
      <c r="F32" s="8">
        <f>SUM(F30:F31)</f>
        <v>0.373</v>
      </c>
      <c r="G32" s="8">
        <f t="shared" ref="G32:N32" si="4">SUM(G30:G31)</f>
        <v>4.02E-2</v>
      </c>
      <c r="H32" s="8">
        <f t="shared" si="4"/>
        <v>9.3099999999999988E-2</v>
      </c>
      <c r="I32" s="8">
        <f t="shared" si="4"/>
        <v>0.124</v>
      </c>
      <c r="J32" s="8">
        <f t="shared" si="4"/>
        <v>0.10650000000000001</v>
      </c>
      <c r="K32" s="8">
        <f t="shared" si="4"/>
        <v>8.5800000000000001E-2</v>
      </c>
      <c r="L32" s="8">
        <f t="shared" si="4"/>
        <v>7.6599999999999988E-2</v>
      </c>
      <c r="M32" s="8">
        <f t="shared" si="4"/>
        <v>6.3899999999999998E-2</v>
      </c>
      <c r="N32" s="8">
        <f t="shared" si="4"/>
        <v>0</v>
      </c>
      <c r="O32" s="35"/>
    </row>
    <row r="33" spans="1:15" ht="15.75" x14ac:dyDescent="0.25">
      <c r="A33" s="5"/>
      <c r="B33" s="6" t="s">
        <v>40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35"/>
    </row>
    <row r="34" spans="1:15" ht="15.75" x14ac:dyDescent="0.25">
      <c r="A34" s="5"/>
      <c r="B34" t="s">
        <v>47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35"/>
    </row>
    <row r="35" spans="1:15" ht="15.75" x14ac:dyDescent="0.25">
      <c r="A35" s="5" t="s">
        <v>19</v>
      </c>
      <c r="B35" s="5" t="s">
        <v>94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35"/>
    </row>
    <row r="36" spans="1:15" ht="15.75" x14ac:dyDescent="0.25">
      <c r="A36" s="5"/>
      <c r="B36" s="6" t="s">
        <v>50</v>
      </c>
      <c r="C36" s="8">
        <v>0.19009999999999999</v>
      </c>
      <c r="D36" s="8">
        <v>0.17080000000000001</v>
      </c>
      <c r="E36" s="8">
        <v>0.19589999999999999</v>
      </c>
      <c r="F36" s="8">
        <v>0.2752</v>
      </c>
      <c r="G36" s="8">
        <v>0.20019999999999999</v>
      </c>
      <c r="H36" s="8">
        <v>0.20019999999999999</v>
      </c>
      <c r="I36" s="8">
        <v>0.25540000000000002</v>
      </c>
      <c r="J36" s="8">
        <v>0.1799</v>
      </c>
      <c r="K36" s="8">
        <v>0.17510000000000001</v>
      </c>
      <c r="L36" s="8">
        <v>0.11700000000000001</v>
      </c>
      <c r="M36" s="8">
        <v>0.15010000000000001</v>
      </c>
      <c r="N36" s="8"/>
      <c r="O36" s="35"/>
    </row>
    <row r="37" spans="1:15" ht="15.75" x14ac:dyDescent="0.25">
      <c r="A37" s="5"/>
      <c r="B37" s="6" t="s">
        <v>51</v>
      </c>
      <c r="C37" s="8">
        <v>1.6E-2</v>
      </c>
      <c r="D37" s="8">
        <v>1.37E-2</v>
      </c>
      <c r="E37" s="8">
        <v>1.46E-2</v>
      </c>
      <c r="F37" s="8">
        <v>1.46E-2</v>
      </c>
      <c r="G37" s="8">
        <v>1.5699999999999999E-2</v>
      </c>
      <c r="H37" s="8">
        <v>1.5699999999999999E-2</v>
      </c>
      <c r="I37" s="8">
        <v>1.47E-2</v>
      </c>
      <c r="J37" s="8">
        <v>1.4999999999999999E-2</v>
      </c>
      <c r="K37" s="8">
        <v>1.6500000000000001E-2</v>
      </c>
      <c r="L37" s="8">
        <v>1.1299999999999999E-2</v>
      </c>
      <c r="M37" s="8">
        <v>1.09E-2</v>
      </c>
      <c r="N37" s="8"/>
      <c r="O37" s="35"/>
    </row>
    <row r="38" spans="1:15" ht="15.75" x14ac:dyDescent="0.25">
      <c r="A38" s="5"/>
      <c r="B38" s="6" t="s">
        <v>77</v>
      </c>
      <c r="C38" s="8">
        <f>SUM(C36:C37)</f>
        <v>0.20610000000000001</v>
      </c>
      <c r="D38" s="8">
        <f>SUM(D36:D37)</f>
        <v>0.1845</v>
      </c>
      <c r="E38" s="8">
        <f>SUM(E36:E37)</f>
        <v>0.21049999999999999</v>
      </c>
      <c r="F38" s="8">
        <f>SUM(F36:F37)</f>
        <v>0.2898</v>
      </c>
      <c r="G38" s="8">
        <f t="shared" ref="G38:N38" si="5">SUM(G36:G37)</f>
        <v>0.21589999999999998</v>
      </c>
      <c r="H38" s="8">
        <f t="shared" si="5"/>
        <v>0.21589999999999998</v>
      </c>
      <c r="I38" s="8">
        <f t="shared" si="5"/>
        <v>0.27010000000000001</v>
      </c>
      <c r="J38" s="8">
        <f t="shared" si="5"/>
        <v>0.19490000000000002</v>
      </c>
      <c r="K38" s="8">
        <f t="shared" si="5"/>
        <v>0.19159999999999999</v>
      </c>
      <c r="L38" s="8">
        <f t="shared" si="5"/>
        <v>0.1283</v>
      </c>
      <c r="M38" s="8">
        <f t="shared" si="5"/>
        <v>0.161</v>
      </c>
      <c r="N38" s="8">
        <f t="shared" si="5"/>
        <v>0</v>
      </c>
      <c r="O38" s="35"/>
    </row>
    <row r="39" spans="1:15" ht="15.75" x14ac:dyDescent="0.25">
      <c r="A39" s="5"/>
      <c r="B39" s="6" t="s">
        <v>40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35"/>
    </row>
    <row r="40" spans="1:15" ht="15.75" x14ac:dyDescent="0.25">
      <c r="A40" s="5"/>
      <c r="B40" t="s">
        <v>47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35"/>
    </row>
    <row r="41" spans="1:15" ht="15.75" x14ac:dyDescent="0.25">
      <c r="A41" s="5" t="s">
        <v>20</v>
      </c>
      <c r="B41" s="5" t="s">
        <v>120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35"/>
    </row>
    <row r="42" spans="1:15" ht="15.75" x14ac:dyDescent="0.25">
      <c r="A42" s="5"/>
      <c r="B42" s="6" t="s">
        <v>50</v>
      </c>
      <c r="C42" s="8">
        <v>0.49880000000000002</v>
      </c>
      <c r="D42" s="8">
        <v>0.36120000000000002</v>
      </c>
      <c r="E42" s="8">
        <v>0.39029999999999998</v>
      </c>
      <c r="F42" s="8">
        <v>0.3322</v>
      </c>
      <c r="G42" s="8">
        <v>0.1449</v>
      </c>
      <c r="H42" s="8">
        <v>0.2298</v>
      </c>
      <c r="I42" s="8">
        <v>0.2059</v>
      </c>
      <c r="J42" s="8">
        <v>0.22259999999999999</v>
      </c>
      <c r="K42" s="8">
        <v>0.22109999999999999</v>
      </c>
      <c r="L42" s="8">
        <v>0.1396</v>
      </c>
      <c r="M42" s="8">
        <v>0.1321</v>
      </c>
      <c r="N42" s="8"/>
      <c r="O42" s="35"/>
    </row>
    <row r="43" spans="1:15" ht="15.75" x14ac:dyDescent="0.25">
      <c r="A43" s="5"/>
      <c r="B43" s="6" t="s">
        <v>51</v>
      </c>
      <c r="C43" s="8">
        <v>2.46E-2</v>
      </c>
      <c r="D43" s="8">
        <v>5.9499999999999997E-2</v>
      </c>
      <c r="E43" s="8">
        <v>3.6799999999999999E-2</v>
      </c>
      <c r="F43" s="8">
        <v>3.5400000000000001E-2</v>
      </c>
      <c r="G43" s="8">
        <v>1.0500000000000001E-2</v>
      </c>
      <c r="H43" s="8">
        <v>2.53E-2</v>
      </c>
      <c r="I43" s="8">
        <v>2.29E-2</v>
      </c>
      <c r="J43" s="8">
        <v>2.9000000000000001E-2</v>
      </c>
      <c r="K43" s="8">
        <v>1.95E-2</v>
      </c>
      <c r="L43" s="8">
        <v>8.6E-3</v>
      </c>
      <c r="M43" s="8">
        <v>7.1000000000000004E-3</v>
      </c>
      <c r="N43" s="8"/>
      <c r="O43" s="35"/>
    </row>
    <row r="44" spans="1:15" ht="15.75" x14ac:dyDescent="0.25">
      <c r="A44" s="5"/>
      <c r="B44" s="6" t="s">
        <v>77</v>
      </c>
      <c r="C44" s="8">
        <f>SUM(C42:C43)</f>
        <v>0.52339999999999998</v>
      </c>
      <c r="D44" s="8">
        <f>SUM(D42:D43)</f>
        <v>0.42070000000000002</v>
      </c>
      <c r="E44" s="8">
        <f>SUM(E42:E43)</f>
        <v>0.42709999999999998</v>
      </c>
      <c r="F44" s="8">
        <f>SUM(F42:F43)</f>
        <v>0.36759999999999998</v>
      </c>
      <c r="G44" s="8">
        <f t="shared" ref="G44:N44" si="6">SUM(G42:G43)</f>
        <v>0.15540000000000001</v>
      </c>
      <c r="H44" s="8">
        <f t="shared" si="6"/>
        <v>0.25509999999999999</v>
      </c>
      <c r="I44" s="8">
        <f t="shared" si="6"/>
        <v>0.2288</v>
      </c>
      <c r="J44" s="8">
        <f t="shared" si="6"/>
        <v>0.25159999999999999</v>
      </c>
      <c r="K44" s="8">
        <f t="shared" si="6"/>
        <v>0.24059999999999998</v>
      </c>
      <c r="L44" s="8">
        <f t="shared" si="6"/>
        <v>0.1482</v>
      </c>
      <c r="M44" s="8">
        <f t="shared" si="6"/>
        <v>0.13919999999999999</v>
      </c>
      <c r="N44" s="8">
        <f t="shared" si="6"/>
        <v>0</v>
      </c>
      <c r="O44" s="35"/>
    </row>
    <row r="45" spans="1:15" ht="15.75" x14ac:dyDescent="0.25">
      <c r="A45" s="5"/>
      <c r="B45" s="6" t="s">
        <v>40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35"/>
    </row>
    <row r="46" spans="1:15" ht="15.75" x14ac:dyDescent="0.25">
      <c r="A46" s="5"/>
      <c r="B46" t="s">
        <v>47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35"/>
    </row>
    <row r="47" spans="1:15" ht="15.75" x14ac:dyDescent="0.25">
      <c r="A47" s="5" t="s">
        <v>21</v>
      </c>
      <c r="B47" s="5" t="s">
        <v>88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35"/>
    </row>
    <row r="48" spans="1:15" ht="15.75" x14ac:dyDescent="0.25">
      <c r="A48" s="5"/>
      <c r="B48" s="6" t="s">
        <v>50</v>
      </c>
      <c r="C48" s="8">
        <v>0.17649999999999999</v>
      </c>
      <c r="D48" s="8">
        <v>0.15840000000000001</v>
      </c>
      <c r="E48" s="8">
        <v>0.16520000000000001</v>
      </c>
      <c r="F48" s="8">
        <v>0.18149999999999999</v>
      </c>
      <c r="G48" s="8">
        <v>2.9000000000000001E-2</v>
      </c>
      <c r="H48" s="8">
        <v>0.40749999999999997</v>
      </c>
      <c r="I48" s="8">
        <v>0.46929999999999999</v>
      </c>
      <c r="J48" s="8">
        <v>1.29E-2</v>
      </c>
      <c r="K48" s="8">
        <v>0.3957</v>
      </c>
      <c r="L48" s="8">
        <v>0.13819999999999999</v>
      </c>
      <c r="M48" s="8">
        <v>0.47720000000000001</v>
      </c>
      <c r="N48" s="8"/>
      <c r="O48" s="35"/>
    </row>
    <row r="49" spans="1:15" ht="15.75" x14ac:dyDescent="0.25">
      <c r="A49" s="5"/>
      <c r="B49" s="6" t="s">
        <v>51</v>
      </c>
      <c r="C49" s="8">
        <v>1.49E-2</v>
      </c>
      <c r="D49" s="8">
        <v>1.17E-2</v>
      </c>
      <c r="E49" s="8">
        <v>1.21E-2</v>
      </c>
      <c r="F49" s="8">
        <v>1.6199999999999999E-2</v>
      </c>
      <c r="G49" s="8">
        <v>8.2000000000000003E-2</v>
      </c>
      <c r="H49" s="8">
        <v>6.4199999999999993E-2</v>
      </c>
      <c r="I49" s="8">
        <v>5.6599999999999998E-2</v>
      </c>
      <c r="J49" s="8">
        <v>0.14410000000000001</v>
      </c>
      <c r="K49" s="8">
        <v>2.92E-2</v>
      </c>
      <c r="L49" s="8">
        <v>1.52E-2</v>
      </c>
      <c r="M49" s="8">
        <v>3.5200000000000002E-2</v>
      </c>
      <c r="N49" s="8"/>
      <c r="O49" s="35"/>
    </row>
    <row r="50" spans="1:15" ht="15.75" x14ac:dyDescent="0.25">
      <c r="A50" s="5"/>
      <c r="B50" s="6" t="s">
        <v>77</v>
      </c>
      <c r="C50" s="8">
        <f>SUM(C48:C49)</f>
        <v>0.19139999999999999</v>
      </c>
      <c r="D50" s="8">
        <f t="shared" ref="D50:O50" si="7">SUM(D48:D49)</f>
        <v>0.1701</v>
      </c>
      <c r="E50" s="8">
        <f>SUM(E48:E49)</f>
        <v>0.17730000000000001</v>
      </c>
      <c r="F50" s="8">
        <f>SUM(F48:F49)</f>
        <v>0.19769999999999999</v>
      </c>
      <c r="G50" s="8">
        <f t="shared" ref="G50:N50" si="8">SUM(G48:G49)</f>
        <v>0.111</v>
      </c>
      <c r="H50" s="8">
        <f t="shared" si="8"/>
        <v>0.47169999999999995</v>
      </c>
      <c r="I50" s="8">
        <f t="shared" si="8"/>
        <v>0.52590000000000003</v>
      </c>
      <c r="J50" s="8">
        <f t="shared" si="8"/>
        <v>0.157</v>
      </c>
      <c r="K50" s="8">
        <f t="shared" si="8"/>
        <v>0.4249</v>
      </c>
      <c r="L50" s="8">
        <f t="shared" si="8"/>
        <v>0.15339999999999998</v>
      </c>
      <c r="M50" s="8">
        <f t="shared" si="8"/>
        <v>0.51239999999999997</v>
      </c>
      <c r="N50" s="8">
        <f t="shared" si="8"/>
        <v>0</v>
      </c>
      <c r="O50" s="8">
        <f t="shared" si="7"/>
        <v>0</v>
      </c>
    </row>
    <row r="51" spans="1:15" ht="15.75" x14ac:dyDescent="0.25">
      <c r="A51" s="5"/>
      <c r="B51" s="6" t="s">
        <v>40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35"/>
    </row>
    <row r="52" spans="1:15" ht="15.75" x14ac:dyDescent="0.25">
      <c r="A52" s="5"/>
      <c r="B52" t="s">
        <v>47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35"/>
    </row>
    <row r="53" spans="1:15" ht="15.75" x14ac:dyDescent="0.25">
      <c r="A53" s="5" t="s">
        <v>22</v>
      </c>
      <c r="B53" s="5" t="s">
        <v>121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35"/>
    </row>
    <row r="54" spans="1:15" ht="15.75" x14ac:dyDescent="0.25">
      <c r="A54" s="5"/>
      <c r="B54" s="6" t="s">
        <v>50</v>
      </c>
      <c r="C54" s="8">
        <v>0.33529999999999999</v>
      </c>
      <c r="D54" s="8">
        <v>0.316</v>
      </c>
      <c r="E54" s="8">
        <v>0.3372</v>
      </c>
      <c r="F54" s="8">
        <v>0.38109999999999999</v>
      </c>
      <c r="G54" s="8">
        <v>3.5200000000000002E-2</v>
      </c>
      <c r="H54" s="8">
        <v>2.5000000000000001E-3</v>
      </c>
      <c r="I54" s="8">
        <v>6.7699999999999996E-2</v>
      </c>
      <c r="J54" s="8">
        <v>8.6099999999999996E-2</v>
      </c>
      <c r="K54" s="8">
        <v>8.4199999999999997E-2</v>
      </c>
      <c r="L54" s="8">
        <v>5.7000000000000002E-2</v>
      </c>
      <c r="M54" s="8">
        <v>6.08E-2</v>
      </c>
      <c r="N54" s="8"/>
      <c r="O54" s="35"/>
    </row>
    <row r="55" spans="1:15" ht="15.75" x14ac:dyDescent="0.25">
      <c r="A55" s="5"/>
      <c r="B55" s="6" t="s">
        <v>51</v>
      </c>
      <c r="C55" s="8">
        <v>2.3099999999999999E-2</v>
      </c>
      <c r="D55" s="8">
        <v>6.7299999999999999E-2</v>
      </c>
      <c r="E55" s="8">
        <v>2.2499999999999999E-2</v>
      </c>
      <c r="F55" s="8">
        <v>2.4500000000000001E-2</v>
      </c>
      <c r="G55" s="8">
        <v>2.5000000000000001E-3</v>
      </c>
      <c r="H55" s="8">
        <v>2.5000000000000001E-3</v>
      </c>
      <c r="I55" s="8">
        <v>6.0000000000000001E-3</v>
      </c>
      <c r="J55" s="8">
        <v>8.3999999999999995E-3</v>
      </c>
      <c r="K55" s="8">
        <v>7.4999999999999997E-3</v>
      </c>
      <c r="L55" s="8">
        <v>8.0999999999999996E-3</v>
      </c>
      <c r="M55" s="8">
        <v>5.7999999999999996E-3</v>
      </c>
      <c r="N55" s="8"/>
      <c r="O55" s="35"/>
    </row>
    <row r="56" spans="1:15" ht="15.75" x14ac:dyDescent="0.25">
      <c r="A56" s="5"/>
      <c r="B56" s="6" t="s">
        <v>77</v>
      </c>
      <c r="C56" s="8">
        <f>SUM(C54:C55)</f>
        <v>0.3584</v>
      </c>
      <c r="D56" s="8">
        <f>SUM(D54:D55)</f>
        <v>0.38329999999999997</v>
      </c>
      <c r="E56" s="8">
        <f>SUM(E54:E55)</f>
        <v>0.35970000000000002</v>
      </c>
      <c r="F56" s="8">
        <f>SUM(F54:F55)</f>
        <v>0.40560000000000002</v>
      </c>
      <c r="G56" s="8">
        <f t="shared" ref="G56:N56" si="9">SUM(G54:G55)</f>
        <v>3.7700000000000004E-2</v>
      </c>
      <c r="H56" s="8">
        <f t="shared" si="9"/>
        <v>5.0000000000000001E-3</v>
      </c>
      <c r="I56" s="8">
        <f t="shared" si="9"/>
        <v>7.3700000000000002E-2</v>
      </c>
      <c r="J56" s="8">
        <f t="shared" si="9"/>
        <v>9.4500000000000001E-2</v>
      </c>
      <c r="K56" s="8">
        <f t="shared" si="9"/>
        <v>9.1700000000000004E-2</v>
      </c>
      <c r="L56" s="8">
        <f t="shared" si="9"/>
        <v>6.5100000000000005E-2</v>
      </c>
      <c r="M56" s="8">
        <f t="shared" si="9"/>
        <v>6.6599999999999993E-2</v>
      </c>
      <c r="N56" s="8">
        <f t="shared" si="9"/>
        <v>0</v>
      </c>
      <c r="O56" s="35"/>
    </row>
    <row r="57" spans="1:15" ht="15.75" x14ac:dyDescent="0.25">
      <c r="A57" s="5"/>
      <c r="B57" s="6" t="s">
        <v>40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35"/>
    </row>
    <row r="58" spans="1:15" ht="15.75" x14ac:dyDescent="0.25">
      <c r="A58" s="5"/>
      <c r="B58" t="s">
        <v>47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35"/>
    </row>
    <row r="59" spans="1:15" ht="15.75" x14ac:dyDescent="0.25">
      <c r="A59" s="5" t="s">
        <v>23</v>
      </c>
      <c r="B59" s="5" t="s">
        <v>60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35"/>
    </row>
    <row r="60" spans="1:15" ht="15.75" x14ac:dyDescent="0.25">
      <c r="A60" s="5"/>
      <c r="B60" s="6" t="s">
        <v>50</v>
      </c>
      <c r="C60" s="8">
        <v>0.7722</v>
      </c>
      <c r="D60" s="8">
        <v>0.67720000000000002</v>
      </c>
      <c r="E60" s="8">
        <v>0.73140000000000005</v>
      </c>
      <c r="F60" s="8">
        <v>0.77249999999999996</v>
      </c>
      <c r="G60" s="8">
        <v>0.34789999999999999</v>
      </c>
      <c r="H60" s="8">
        <v>0.4985</v>
      </c>
      <c r="I60" s="8">
        <v>0.63280000000000003</v>
      </c>
      <c r="J60" s="8">
        <v>0.67769999999999997</v>
      </c>
      <c r="K60" s="8">
        <v>0.81130000000000002</v>
      </c>
      <c r="L60" s="8">
        <v>0.56430000000000002</v>
      </c>
      <c r="M60" s="8">
        <v>0.50270000000000004</v>
      </c>
      <c r="N60" s="8"/>
      <c r="O60" s="35"/>
    </row>
    <row r="61" spans="1:15" ht="15.75" x14ac:dyDescent="0.25">
      <c r="A61" s="5"/>
      <c r="B61" s="6" t="s">
        <v>51</v>
      </c>
      <c r="C61" s="8">
        <v>4.8399999999999999E-2</v>
      </c>
      <c r="D61" s="8">
        <v>4.07E-2</v>
      </c>
      <c r="E61" s="8">
        <v>4.1000000000000002E-2</v>
      </c>
      <c r="F61" s="8">
        <v>4.6600000000000003E-2</v>
      </c>
      <c r="G61" s="8">
        <v>1.95E-2</v>
      </c>
      <c r="H61" s="8">
        <v>2.93E-2</v>
      </c>
      <c r="I61" s="8">
        <v>4.4499999999999998E-2</v>
      </c>
      <c r="J61" s="8">
        <v>4.7800000000000002E-2</v>
      </c>
      <c r="K61" s="8">
        <v>4.1200000000000001E-2</v>
      </c>
      <c r="L61" s="8">
        <v>3.2000000000000001E-2</v>
      </c>
      <c r="M61" s="8">
        <v>2.8899999999999999E-2</v>
      </c>
      <c r="N61" s="8"/>
      <c r="O61" s="35"/>
    </row>
    <row r="62" spans="1:15" ht="15.75" x14ac:dyDescent="0.25">
      <c r="A62" s="5"/>
      <c r="B62" s="6" t="s">
        <v>77</v>
      </c>
      <c r="C62" s="8">
        <f>SUM(C60:C61)</f>
        <v>0.8206</v>
      </c>
      <c r="D62" s="8">
        <f t="shared" ref="D62:O62" si="10">SUM(D60:D61)</f>
        <v>0.71789999999999998</v>
      </c>
      <c r="E62" s="8">
        <f>SUM(E60:E61)</f>
        <v>0.77240000000000009</v>
      </c>
      <c r="F62" s="8">
        <f>SUM(F60:F61)</f>
        <v>0.81909999999999994</v>
      </c>
      <c r="G62" s="8">
        <f t="shared" ref="G62:N62" si="11">SUM(G60:G61)</f>
        <v>0.3674</v>
      </c>
      <c r="H62" s="8">
        <f t="shared" si="11"/>
        <v>0.52780000000000005</v>
      </c>
      <c r="I62" s="8">
        <f t="shared" si="11"/>
        <v>0.67730000000000001</v>
      </c>
      <c r="J62" s="8">
        <f t="shared" si="11"/>
        <v>0.72549999999999992</v>
      </c>
      <c r="K62" s="8">
        <f t="shared" si="11"/>
        <v>0.85250000000000004</v>
      </c>
      <c r="L62" s="8">
        <f t="shared" si="11"/>
        <v>0.59630000000000005</v>
      </c>
      <c r="M62" s="8">
        <f t="shared" si="11"/>
        <v>0.53160000000000007</v>
      </c>
      <c r="N62" s="8">
        <f t="shared" si="11"/>
        <v>0</v>
      </c>
      <c r="O62" s="8">
        <f t="shared" si="10"/>
        <v>0</v>
      </c>
    </row>
    <row r="63" spans="1:15" ht="15.75" x14ac:dyDescent="0.25">
      <c r="A63" s="5"/>
      <c r="B63" s="6" t="s">
        <v>40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35"/>
    </row>
    <row r="64" spans="1:15" ht="15.75" x14ac:dyDescent="0.25">
      <c r="A64" s="5"/>
      <c r="B64" t="s">
        <v>47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35"/>
    </row>
    <row r="65" spans="1:15" ht="15.75" x14ac:dyDescent="0.25">
      <c r="A65" s="5" t="s">
        <v>24</v>
      </c>
      <c r="B65" s="5" t="s">
        <v>61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35"/>
    </row>
    <row r="66" spans="1:15" ht="15.75" x14ac:dyDescent="0.25">
      <c r="A66" s="5"/>
      <c r="B66" s="6" t="s">
        <v>50</v>
      </c>
      <c r="C66" s="8"/>
      <c r="D66" s="8">
        <v>0.1966</v>
      </c>
      <c r="E66" s="8">
        <v>0.17319999999999999</v>
      </c>
      <c r="F66" s="8">
        <v>0.2283</v>
      </c>
      <c r="G66" s="8">
        <v>0.12509999999999999</v>
      </c>
      <c r="H66" s="8">
        <v>0.2306</v>
      </c>
      <c r="I66" s="8">
        <v>0.2742</v>
      </c>
      <c r="J66" s="8">
        <v>0.2296</v>
      </c>
      <c r="K66" s="8">
        <v>0.26100000000000001</v>
      </c>
      <c r="L66" s="8">
        <v>0.21029999999999999</v>
      </c>
      <c r="M66" s="8">
        <v>0.17879999999999999</v>
      </c>
      <c r="N66" s="8"/>
      <c r="O66" s="35"/>
    </row>
    <row r="67" spans="1:15" ht="15.75" x14ac:dyDescent="0.25">
      <c r="A67" s="5"/>
      <c r="B67" s="6" t="s">
        <v>51</v>
      </c>
      <c r="C67" s="8"/>
      <c r="D67" s="8">
        <v>3.6400000000000002E-2</v>
      </c>
      <c r="E67" s="8">
        <v>1.2500000000000001E-2</v>
      </c>
      <c r="F67" s="8">
        <v>1.6899999999999998E-2</v>
      </c>
      <c r="G67" s="8">
        <v>1.03E-2</v>
      </c>
      <c r="H67" s="8">
        <v>1.9699999999999999E-2</v>
      </c>
      <c r="I67" s="8">
        <v>2.92E-2</v>
      </c>
      <c r="J67" s="8">
        <v>2.01E-2</v>
      </c>
      <c r="K67" s="8">
        <v>2.0400000000000001E-2</v>
      </c>
      <c r="L67" s="8">
        <v>1.6799999999999999E-2</v>
      </c>
      <c r="M67" s="8">
        <v>1.4200000000000001E-2</v>
      </c>
      <c r="N67" s="8"/>
      <c r="O67" s="35"/>
    </row>
    <row r="68" spans="1:15" ht="15.75" x14ac:dyDescent="0.25">
      <c r="A68" s="5"/>
      <c r="B68" s="6" t="s">
        <v>77</v>
      </c>
      <c r="C68" s="8">
        <f>SUM(C66:C67)</f>
        <v>0</v>
      </c>
      <c r="D68" s="8">
        <f t="shared" ref="D68:O68" si="12">SUM(D66:D67)</f>
        <v>0.23299999999999998</v>
      </c>
      <c r="E68" s="8">
        <f>SUM(E66:E67)</f>
        <v>0.1857</v>
      </c>
      <c r="F68" s="8">
        <f>SUM(F66:F67)</f>
        <v>0.2452</v>
      </c>
      <c r="G68" s="8">
        <f t="shared" ref="G68:N68" si="13">SUM(G66:G67)</f>
        <v>0.13539999999999999</v>
      </c>
      <c r="H68" s="8">
        <f t="shared" si="13"/>
        <v>0.25030000000000002</v>
      </c>
      <c r="I68" s="8">
        <f t="shared" si="13"/>
        <v>0.3034</v>
      </c>
      <c r="J68" s="8">
        <f t="shared" si="13"/>
        <v>0.24970000000000001</v>
      </c>
      <c r="K68" s="8">
        <f t="shared" si="13"/>
        <v>0.28139999999999998</v>
      </c>
      <c r="L68" s="8">
        <f t="shared" si="13"/>
        <v>0.2271</v>
      </c>
      <c r="M68" s="8">
        <f t="shared" si="13"/>
        <v>0.19299999999999998</v>
      </c>
      <c r="N68" s="8">
        <f t="shared" si="13"/>
        <v>0</v>
      </c>
      <c r="O68" s="8">
        <f t="shared" si="12"/>
        <v>0</v>
      </c>
    </row>
    <row r="69" spans="1:15" ht="15.75" x14ac:dyDescent="0.25">
      <c r="A69" s="5"/>
      <c r="B69" s="6" t="s">
        <v>40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35"/>
    </row>
    <row r="70" spans="1:15" ht="15.75" x14ac:dyDescent="0.25">
      <c r="A70" s="5"/>
      <c r="B70" t="s">
        <v>47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35"/>
    </row>
    <row r="71" spans="1:15" ht="15.75" x14ac:dyDescent="0.25">
      <c r="A71" s="5" t="s">
        <v>25</v>
      </c>
      <c r="B71" s="5" t="s">
        <v>62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35"/>
    </row>
    <row r="72" spans="1:15" ht="15.75" x14ac:dyDescent="0.25">
      <c r="A72" s="5"/>
      <c r="B72" s="6" t="s">
        <v>50</v>
      </c>
      <c r="C72" s="8">
        <v>8.6599999999999996E-2</v>
      </c>
      <c r="D72" s="8">
        <v>0.45119999999999999</v>
      </c>
      <c r="E72" s="8">
        <v>8.7999999999999995E-2</v>
      </c>
      <c r="F72" s="8">
        <v>0.1318</v>
      </c>
      <c r="G72" s="8">
        <v>7.7499999999999999E-2</v>
      </c>
      <c r="H72" s="8">
        <v>0.1411</v>
      </c>
      <c r="I72" s="8">
        <v>9.1700000000000004E-2</v>
      </c>
      <c r="J72" s="8">
        <v>0.1401</v>
      </c>
      <c r="K72" s="8">
        <v>7.7700000000000005E-2</v>
      </c>
      <c r="L72" s="8">
        <v>0.1759</v>
      </c>
      <c r="M72" s="8">
        <v>8.1100000000000005E-2</v>
      </c>
      <c r="N72" s="8"/>
      <c r="O72" s="35"/>
    </row>
    <row r="73" spans="1:15" ht="15.75" x14ac:dyDescent="0.25">
      <c r="A73" s="5"/>
      <c r="B73" s="6" t="s">
        <v>51</v>
      </c>
      <c r="C73" s="8">
        <v>5.5999999999999999E-3</v>
      </c>
      <c r="D73" s="8">
        <v>3.0499999999999999E-2</v>
      </c>
      <c r="E73" s="8">
        <v>5.8999999999999999E-3</v>
      </c>
      <c r="F73" s="8">
        <v>7.4000000000000003E-3</v>
      </c>
      <c r="G73" s="8">
        <v>4.5999999999999999E-3</v>
      </c>
      <c r="H73" s="8">
        <v>8.0999999999999996E-3</v>
      </c>
      <c r="I73" s="8">
        <v>1.2800000000000001E-2</v>
      </c>
      <c r="J73" s="8">
        <v>6.6E-3</v>
      </c>
      <c r="K73" s="8">
        <v>5.1999999999999998E-3</v>
      </c>
      <c r="L73" s="8">
        <v>7.4999999999999997E-2</v>
      </c>
      <c r="M73" s="8">
        <v>6.1000000000000004E-3</v>
      </c>
      <c r="N73" s="8"/>
      <c r="O73" s="35"/>
    </row>
    <row r="74" spans="1:15" ht="15.75" x14ac:dyDescent="0.25">
      <c r="A74" s="5"/>
      <c r="B74" s="6" t="s">
        <v>77</v>
      </c>
      <c r="C74" s="8">
        <f>SUM(C72:C73)</f>
        <v>9.219999999999999E-2</v>
      </c>
      <c r="D74" s="8">
        <f t="shared" ref="D74:O74" si="14">SUM(D72:D73)</f>
        <v>0.48170000000000002</v>
      </c>
      <c r="E74" s="8">
        <f>SUM(E72:E73)</f>
        <v>9.3899999999999997E-2</v>
      </c>
      <c r="F74" s="8">
        <f>SUM(F72:F73)</f>
        <v>0.13919999999999999</v>
      </c>
      <c r="G74" s="8">
        <f t="shared" ref="G74:N74" si="15">SUM(G72:G73)</f>
        <v>8.2100000000000006E-2</v>
      </c>
      <c r="H74" s="8">
        <f t="shared" si="15"/>
        <v>0.1492</v>
      </c>
      <c r="I74" s="8">
        <f t="shared" si="15"/>
        <v>0.10450000000000001</v>
      </c>
      <c r="J74" s="8">
        <f t="shared" si="15"/>
        <v>0.1467</v>
      </c>
      <c r="K74" s="8">
        <f t="shared" si="15"/>
        <v>8.2900000000000001E-2</v>
      </c>
      <c r="L74" s="8">
        <f t="shared" si="15"/>
        <v>0.25090000000000001</v>
      </c>
      <c r="M74" s="8">
        <f t="shared" si="15"/>
        <v>8.72E-2</v>
      </c>
      <c r="N74" s="8">
        <f t="shared" si="15"/>
        <v>0</v>
      </c>
      <c r="O74" s="8">
        <f t="shared" si="14"/>
        <v>0</v>
      </c>
    </row>
    <row r="75" spans="1:15" ht="15.75" x14ac:dyDescent="0.25">
      <c r="A75" s="5"/>
      <c r="B75" s="6" t="s">
        <v>40</v>
      </c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35"/>
    </row>
    <row r="76" spans="1:15" ht="15.75" x14ac:dyDescent="0.25">
      <c r="A76" s="5"/>
      <c r="B76" t="s">
        <v>47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35"/>
    </row>
    <row r="77" spans="1:15" ht="15.75" x14ac:dyDescent="0.25">
      <c r="A77" s="5" t="s">
        <v>26</v>
      </c>
      <c r="B77" s="5" t="s">
        <v>114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35"/>
    </row>
    <row r="78" spans="1:15" ht="15.75" x14ac:dyDescent="0.25">
      <c r="A78" s="5"/>
      <c r="B78" s="6" t="s">
        <v>50</v>
      </c>
      <c r="C78" s="8">
        <v>0.74260000000000004</v>
      </c>
      <c r="D78" s="8">
        <v>0.54669999999999996</v>
      </c>
      <c r="E78" s="8">
        <v>0.53710000000000002</v>
      </c>
      <c r="F78" s="8">
        <v>0.51259999999999994</v>
      </c>
      <c r="G78" s="8">
        <v>8.3799999999999999E-2</v>
      </c>
      <c r="H78" s="8">
        <v>0.16550000000000001</v>
      </c>
      <c r="I78" s="8">
        <v>0.1605</v>
      </c>
      <c r="J78" s="8">
        <v>0.21410000000000001</v>
      </c>
      <c r="K78" s="8">
        <v>0.17949999999999999</v>
      </c>
      <c r="L78" s="8">
        <v>0.15260000000000001</v>
      </c>
      <c r="M78" s="8">
        <v>0.17780000000000001</v>
      </c>
      <c r="N78" s="8"/>
      <c r="O78" s="35"/>
    </row>
    <row r="79" spans="1:15" ht="15.75" x14ac:dyDescent="0.25">
      <c r="A79" s="5"/>
      <c r="B79" s="6" t="s">
        <v>51</v>
      </c>
      <c r="C79" s="8">
        <v>4.4600000000000001E-2</v>
      </c>
      <c r="D79" s="8">
        <v>2.9600000000000001E-2</v>
      </c>
      <c r="E79" s="8">
        <v>3.5999999999999997E-2</v>
      </c>
      <c r="F79" s="8">
        <v>3.8399999999999997E-2</v>
      </c>
      <c r="G79" s="8">
        <v>1.04E-2</v>
      </c>
      <c r="H79" s="8">
        <v>1.34E-2</v>
      </c>
      <c r="I79" s="8">
        <v>9.4000000000000004E-3</v>
      </c>
      <c r="J79" s="8">
        <v>1.3899999999999999E-2</v>
      </c>
      <c r="K79" s="8">
        <v>1.29E-2</v>
      </c>
      <c r="L79" s="8">
        <v>8.8999999999999999E-3</v>
      </c>
      <c r="M79" s="8">
        <v>1.8599999999999998E-2</v>
      </c>
      <c r="N79" s="8"/>
      <c r="O79" s="35"/>
    </row>
    <row r="80" spans="1:15" ht="15.75" x14ac:dyDescent="0.25">
      <c r="A80" s="5"/>
      <c r="B80" s="6" t="s">
        <v>77</v>
      </c>
      <c r="C80" s="8">
        <f>SUM(C78:C79)</f>
        <v>0.78720000000000001</v>
      </c>
      <c r="D80" s="8">
        <f t="shared" ref="D80:O80" si="16">SUM(D78:D79)</f>
        <v>0.57629999999999992</v>
      </c>
      <c r="E80" s="8">
        <f>SUM(E78:E79)</f>
        <v>0.57310000000000005</v>
      </c>
      <c r="F80" s="8">
        <f>SUM(F78:F79)</f>
        <v>0.55099999999999993</v>
      </c>
      <c r="G80" s="8">
        <f t="shared" ref="G80:N80" si="17">SUM(G78:G79)</f>
        <v>9.4200000000000006E-2</v>
      </c>
      <c r="H80" s="8">
        <f t="shared" si="17"/>
        <v>0.1789</v>
      </c>
      <c r="I80" s="8">
        <f t="shared" si="17"/>
        <v>0.1699</v>
      </c>
      <c r="J80" s="8">
        <f t="shared" si="17"/>
        <v>0.22800000000000001</v>
      </c>
      <c r="K80" s="8">
        <f t="shared" si="17"/>
        <v>0.19239999999999999</v>
      </c>
      <c r="L80" s="8">
        <f t="shared" si="17"/>
        <v>0.1615</v>
      </c>
      <c r="M80" s="8">
        <f t="shared" si="17"/>
        <v>0.19640000000000002</v>
      </c>
      <c r="N80" s="8">
        <f t="shared" si="17"/>
        <v>0</v>
      </c>
      <c r="O80" s="8">
        <f t="shared" si="16"/>
        <v>0</v>
      </c>
    </row>
    <row r="81" spans="1:15" ht="15.75" x14ac:dyDescent="0.25">
      <c r="A81" s="5"/>
      <c r="B81" s="6" t="s">
        <v>40</v>
      </c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35"/>
    </row>
    <row r="82" spans="1:15" ht="15.75" x14ac:dyDescent="0.25">
      <c r="A82" s="5"/>
      <c r="B82" t="s">
        <v>47</v>
      </c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35"/>
    </row>
    <row r="83" spans="1:15" ht="15.75" x14ac:dyDescent="0.25">
      <c r="A83" s="5" t="s">
        <v>27</v>
      </c>
      <c r="B83" s="5" t="s">
        <v>64</v>
      </c>
      <c r="C83" s="8"/>
      <c r="D83" s="8"/>
      <c r="E83" s="8"/>
      <c r="F83" s="8"/>
      <c r="G83" s="8"/>
      <c r="H83" s="8"/>
      <c r="I83" s="8"/>
      <c r="J83" s="8"/>
      <c r="K83" s="56" t="s">
        <v>134</v>
      </c>
      <c r="L83" s="8"/>
      <c r="M83" s="8"/>
      <c r="N83" s="8"/>
      <c r="O83" s="35"/>
    </row>
    <row r="84" spans="1:15" ht="15.75" x14ac:dyDescent="0.25">
      <c r="A84" s="5"/>
      <c r="B84" s="6" t="s">
        <v>50</v>
      </c>
      <c r="C84" s="8"/>
      <c r="D84" s="8">
        <v>9.4100000000000003E-2</v>
      </c>
      <c r="E84" s="8">
        <v>0.13159999999999999</v>
      </c>
      <c r="F84" s="8">
        <v>9.74E-2</v>
      </c>
      <c r="G84" s="8">
        <v>9.6500000000000002E-2</v>
      </c>
      <c r="H84" s="8">
        <v>0.15620000000000001</v>
      </c>
      <c r="I84" s="8">
        <v>0.19159999999999999</v>
      </c>
      <c r="J84" s="8">
        <v>0.09</v>
      </c>
      <c r="K84" s="8">
        <v>6.2E-2</v>
      </c>
      <c r="L84" s="8">
        <v>6.59E-2</v>
      </c>
      <c r="M84" s="8">
        <v>6.5600000000000006E-2</v>
      </c>
      <c r="N84" s="8"/>
      <c r="O84" s="35"/>
    </row>
    <row r="85" spans="1:15" ht="15.75" x14ac:dyDescent="0.25">
      <c r="A85" s="5"/>
      <c r="B85" s="6" t="s">
        <v>51</v>
      </c>
      <c r="C85" s="8"/>
      <c r="D85" s="8">
        <v>1.12E-2</v>
      </c>
      <c r="E85" s="8">
        <v>2.4899999999999999E-2</v>
      </c>
      <c r="F85" s="8">
        <v>2.5700000000000001E-2</v>
      </c>
      <c r="G85" s="8">
        <v>1.5900000000000001E-2</v>
      </c>
      <c r="H85" s="8">
        <v>1.9800000000000002E-2</v>
      </c>
      <c r="I85" s="8">
        <v>1.8100000000000002E-2</v>
      </c>
      <c r="J85" s="8">
        <v>3.9E-2</v>
      </c>
      <c r="K85" s="8">
        <v>5.1000000000000004E-3</v>
      </c>
      <c r="L85" s="8">
        <v>4.7999999999999996E-3</v>
      </c>
      <c r="M85" s="8">
        <v>8.0999999999999996E-3</v>
      </c>
      <c r="N85" s="8"/>
      <c r="O85" s="35"/>
    </row>
    <row r="86" spans="1:15" ht="15.75" x14ac:dyDescent="0.25">
      <c r="A86" s="5"/>
      <c r="B86" s="6" t="s">
        <v>77</v>
      </c>
      <c r="C86" s="8">
        <f>SUM(C84:C85)</f>
        <v>0</v>
      </c>
      <c r="D86" s="8">
        <f t="shared" ref="D86:O86" si="18">SUM(D84:D85)</f>
        <v>0.1053</v>
      </c>
      <c r="E86" s="8">
        <f>SUM(E84:E85)</f>
        <v>0.1565</v>
      </c>
      <c r="F86" s="8">
        <f>SUM(F84:F85)</f>
        <v>0.1231</v>
      </c>
      <c r="G86" s="8">
        <f t="shared" ref="G86:N86" si="19">SUM(G84:G85)</f>
        <v>0.1124</v>
      </c>
      <c r="H86" s="8">
        <f t="shared" si="19"/>
        <v>0.17600000000000002</v>
      </c>
      <c r="I86" s="8">
        <f t="shared" si="19"/>
        <v>0.2097</v>
      </c>
      <c r="J86" s="8">
        <f t="shared" si="19"/>
        <v>0.129</v>
      </c>
      <c r="K86" s="8">
        <f t="shared" si="19"/>
        <v>6.7099999999999993E-2</v>
      </c>
      <c r="L86" s="8">
        <f t="shared" si="19"/>
        <v>7.0699999999999999E-2</v>
      </c>
      <c r="M86" s="8">
        <f t="shared" si="19"/>
        <v>7.3700000000000002E-2</v>
      </c>
      <c r="N86" s="8">
        <f t="shared" si="19"/>
        <v>0</v>
      </c>
      <c r="O86" s="8">
        <f t="shared" si="18"/>
        <v>0</v>
      </c>
    </row>
    <row r="87" spans="1:15" ht="15.75" x14ac:dyDescent="0.25">
      <c r="A87" s="5"/>
      <c r="B87" s="6" t="s">
        <v>40</v>
      </c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35"/>
    </row>
    <row r="88" spans="1:15" ht="15.75" x14ac:dyDescent="0.25">
      <c r="A88" s="5"/>
      <c r="B88" t="s">
        <v>47</v>
      </c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35"/>
    </row>
    <row r="89" spans="1:15" ht="15.75" x14ac:dyDescent="0.25">
      <c r="A89" s="5" t="s">
        <v>28</v>
      </c>
      <c r="B89" s="5" t="s">
        <v>122</v>
      </c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35"/>
    </row>
    <row r="90" spans="1:15" ht="15.75" x14ac:dyDescent="0.25">
      <c r="A90" s="5"/>
      <c r="B90" s="6" t="s">
        <v>50</v>
      </c>
      <c r="C90" s="8">
        <v>0.14460000000000001</v>
      </c>
      <c r="D90" s="8">
        <v>0.1018</v>
      </c>
      <c r="E90" s="8">
        <v>0.1757</v>
      </c>
      <c r="F90" s="8">
        <v>0.1527</v>
      </c>
      <c r="G90" s="8">
        <v>6.54E-2</v>
      </c>
      <c r="H90" s="8">
        <v>7.3800000000000004E-2</v>
      </c>
      <c r="I90" s="8">
        <v>9.5899999999999999E-2</v>
      </c>
      <c r="J90" s="8">
        <v>0.10059999999999999</v>
      </c>
      <c r="K90" s="8">
        <v>0.08</v>
      </c>
      <c r="L90" s="8">
        <v>8.6599999999999996E-2</v>
      </c>
      <c r="M90" s="8">
        <v>6.13E-2</v>
      </c>
      <c r="N90" s="8"/>
      <c r="O90" s="35"/>
    </row>
    <row r="91" spans="1:15" ht="15.75" x14ac:dyDescent="0.25">
      <c r="A91" s="5"/>
      <c r="B91" s="6" t="s">
        <v>51</v>
      </c>
      <c r="C91" s="8">
        <v>2.4199999999999999E-2</v>
      </c>
      <c r="D91" s="8">
        <v>9.2999999999999992E-3</v>
      </c>
      <c r="E91" s="8">
        <v>1.43E-2</v>
      </c>
      <c r="F91" s="8">
        <v>1.4999999999999999E-2</v>
      </c>
      <c r="G91" s="8">
        <v>4.7999999999999996E-3</v>
      </c>
      <c r="H91" s="8">
        <v>1.15E-2</v>
      </c>
      <c r="I91" s="8">
        <v>3.9300000000000002E-2</v>
      </c>
      <c r="J91" s="8">
        <v>9.4000000000000004E-3</v>
      </c>
      <c r="K91" s="8">
        <v>6.6E-3</v>
      </c>
      <c r="L91" s="8">
        <v>9.4000000000000004E-3</v>
      </c>
      <c r="M91" s="8">
        <v>6.0000000000000001E-3</v>
      </c>
      <c r="N91" s="8"/>
      <c r="O91" s="35"/>
    </row>
    <row r="92" spans="1:15" ht="15.75" x14ac:dyDescent="0.25">
      <c r="A92" s="5"/>
      <c r="B92" s="6" t="s">
        <v>77</v>
      </c>
      <c r="C92" s="8">
        <f>SUM(C90:C91)</f>
        <v>0.16880000000000001</v>
      </c>
      <c r="D92" s="8">
        <f t="shared" ref="D92:O92" si="20">SUM(D90:D91)</f>
        <v>0.1111</v>
      </c>
      <c r="E92" s="8">
        <f>SUM(E90:E91)</f>
        <v>0.19</v>
      </c>
      <c r="F92" s="8">
        <f>SUM(F90:F91)</f>
        <v>0.16770000000000002</v>
      </c>
      <c r="G92" s="8">
        <f t="shared" ref="G92:N92" si="21">SUM(G90:G91)</f>
        <v>7.0199999999999999E-2</v>
      </c>
      <c r="H92" s="8">
        <f t="shared" si="21"/>
        <v>8.5300000000000001E-2</v>
      </c>
      <c r="I92" s="8">
        <f t="shared" si="21"/>
        <v>0.13519999999999999</v>
      </c>
      <c r="J92" s="8">
        <f t="shared" si="21"/>
        <v>0.11</v>
      </c>
      <c r="K92" s="8">
        <f t="shared" si="21"/>
        <v>8.6599999999999996E-2</v>
      </c>
      <c r="L92" s="8">
        <f t="shared" si="21"/>
        <v>9.6000000000000002E-2</v>
      </c>
      <c r="M92" s="8">
        <f t="shared" si="21"/>
        <v>6.7299999999999999E-2</v>
      </c>
      <c r="N92" s="8">
        <f t="shared" si="21"/>
        <v>0</v>
      </c>
      <c r="O92" s="8">
        <f t="shared" si="20"/>
        <v>0</v>
      </c>
    </row>
    <row r="93" spans="1:15" ht="15.75" x14ac:dyDescent="0.25">
      <c r="A93" s="5"/>
      <c r="B93" s="6" t="s">
        <v>40</v>
      </c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35"/>
    </row>
    <row r="94" spans="1:15" ht="15.75" x14ac:dyDescent="0.25">
      <c r="A94" s="5"/>
      <c r="B94" t="s">
        <v>47</v>
      </c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35"/>
    </row>
    <row r="95" spans="1:15" ht="15.75" x14ac:dyDescent="0.25">
      <c r="A95" s="5" t="s">
        <v>89</v>
      </c>
      <c r="B95" s="5" t="s">
        <v>123</v>
      </c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35"/>
    </row>
    <row r="96" spans="1:15" ht="15.75" x14ac:dyDescent="0.25">
      <c r="A96" s="5"/>
      <c r="B96" s="6" t="s">
        <v>50</v>
      </c>
      <c r="C96" s="8">
        <v>0.48849999999999999</v>
      </c>
      <c r="D96" s="8">
        <v>0.45579999999999998</v>
      </c>
      <c r="E96" s="8">
        <v>0.37130000000000002</v>
      </c>
      <c r="F96" s="8">
        <v>0.3619</v>
      </c>
      <c r="G96" s="8">
        <v>0.04</v>
      </c>
      <c r="H96" s="8">
        <v>9.0899999999999995E-2</v>
      </c>
      <c r="I96" s="8">
        <v>0.1547</v>
      </c>
      <c r="J96" s="8">
        <v>0.14410000000000001</v>
      </c>
      <c r="K96" s="8">
        <v>0.124</v>
      </c>
      <c r="L96" s="8">
        <v>0.13719999999999999</v>
      </c>
      <c r="M96" s="8">
        <v>0.1211</v>
      </c>
      <c r="N96" s="8"/>
      <c r="O96" s="35"/>
    </row>
    <row r="97" spans="1:15" ht="15.75" x14ac:dyDescent="0.25">
      <c r="A97" s="5"/>
      <c r="B97" s="6" t="s">
        <v>51</v>
      </c>
      <c r="C97" s="8">
        <v>5.91E-2</v>
      </c>
      <c r="D97" s="8">
        <v>2.8799999999999999E-2</v>
      </c>
      <c r="E97" s="8">
        <v>2.7099999999999999E-2</v>
      </c>
      <c r="F97" s="8">
        <v>2.9600000000000001E-2</v>
      </c>
      <c r="G97" s="8">
        <v>3.0000000000000001E-3</v>
      </c>
      <c r="H97" s="8">
        <v>9.4000000000000004E-3</v>
      </c>
      <c r="I97" s="8">
        <v>2.8299999999999999E-2</v>
      </c>
      <c r="J97" s="8">
        <v>1.8800000000000001E-2</v>
      </c>
      <c r="K97" s="8">
        <v>1.66E-2</v>
      </c>
      <c r="L97" s="8">
        <v>1.66E-2</v>
      </c>
      <c r="M97" s="8">
        <v>1.29E-2</v>
      </c>
      <c r="N97" s="8"/>
      <c r="O97" s="35"/>
    </row>
    <row r="98" spans="1:15" ht="15.75" x14ac:dyDescent="0.25">
      <c r="A98" s="5"/>
      <c r="B98" s="6" t="s">
        <v>77</v>
      </c>
      <c r="C98" s="8">
        <f>SUM(C96:C97)</f>
        <v>0.54759999999999998</v>
      </c>
      <c r="D98" s="8">
        <f t="shared" ref="D98:O98" si="22">SUM(D96:D97)</f>
        <v>0.48459999999999998</v>
      </c>
      <c r="E98" s="8">
        <f t="shared" si="22"/>
        <v>0.39840000000000003</v>
      </c>
      <c r="F98" s="8">
        <f>SUM(F96:F97)</f>
        <v>0.39150000000000001</v>
      </c>
      <c r="G98" s="8">
        <f t="shared" ref="G98:N98" si="23">SUM(G96:G97)</f>
        <v>4.3000000000000003E-2</v>
      </c>
      <c r="H98" s="8">
        <f t="shared" si="23"/>
        <v>0.1003</v>
      </c>
      <c r="I98" s="8">
        <f t="shared" si="23"/>
        <v>0.183</v>
      </c>
      <c r="J98" s="8">
        <f t="shared" si="23"/>
        <v>0.16290000000000002</v>
      </c>
      <c r="K98" s="8">
        <f t="shared" si="23"/>
        <v>0.1406</v>
      </c>
      <c r="L98" s="8">
        <f t="shared" si="23"/>
        <v>0.15379999999999999</v>
      </c>
      <c r="M98" s="8">
        <f t="shared" si="23"/>
        <v>0.13400000000000001</v>
      </c>
      <c r="N98" s="8">
        <f t="shared" si="23"/>
        <v>0</v>
      </c>
      <c r="O98" s="8">
        <f t="shared" si="22"/>
        <v>0</v>
      </c>
    </row>
    <row r="99" spans="1:15" ht="15.75" x14ac:dyDescent="0.25">
      <c r="A99" s="5"/>
      <c r="B99" s="6" t="s">
        <v>40</v>
      </c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35"/>
    </row>
    <row r="100" spans="1:15" ht="15.75" x14ac:dyDescent="0.25">
      <c r="A100" s="5"/>
      <c r="B100" t="s">
        <v>47</v>
      </c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35"/>
    </row>
    <row r="101" spans="1:15" ht="15.75" x14ac:dyDescent="0.25">
      <c r="A101" s="5" t="s">
        <v>29</v>
      </c>
      <c r="B101" s="5" t="s">
        <v>124</v>
      </c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35"/>
    </row>
    <row r="102" spans="1:15" ht="15.75" x14ac:dyDescent="0.25">
      <c r="A102" s="5"/>
      <c r="B102" s="6" t="s">
        <v>50</v>
      </c>
      <c r="C102" s="8">
        <v>0.45989999999999998</v>
      </c>
      <c r="D102" s="8">
        <v>0.50509999999999999</v>
      </c>
      <c r="E102" s="8">
        <v>0.50409999999999999</v>
      </c>
      <c r="F102" s="8">
        <v>0.31979999999999997</v>
      </c>
      <c r="G102" s="8">
        <v>0.15110000000000001</v>
      </c>
      <c r="H102" s="8">
        <v>0.28589999999999999</v>
      </c>
      <c r="I102" s="8">
        <v>0.16070000000000001</v>
      </c>
      <c r="J102" s="8">
        <v>0.18340000000000001</v>
      </c>
      <c r="K102" s="8">
        <v>0.2046</v>
      </c>
      <c r="L102" s="8">
        <v>0.126</v>
      </c>
      <c r="M102" s="8">
        <v>0.12189999999999999</v>
      </c>
      <c r="N102" s="8"/>
      <c r="O102" s="35"/>
    </row>
    <row r="103" spans="1:15" ht="15.75" x14ac:dyDescent="0.25">
      <c r="A103" s="5"/>
      <c r="B103" s="6" t="s">
        <v>48</v>
      </c>
      <c r="C103" s="8">
        <v>4.1300000000000003E-2</v>
      </c>
      <c r="D103" s="8">
        <v>5.0500000000000003E-2</v>
      </c>
      <c r="E103" s="8">
        <v>4.1200000000000001E-2</v>
      </c>
      <c r="F103" s="8">
        <v>3.56E-2</v>
      </c>
      <c r="G103" s="8">
        <v>1.0800000000000001E-2</v>
      </c>
      <c r="H103" s="8">
        <v>2.3699999999999999E-2</v>
      </c>
      <c r="I103" s="8">
        <v>1.9400000000000001E-2</v>
      </c>
      <c r="J103" s="8">
        <v>1.5800000000000002E-2</v>
      </c>
      <c r="K103" s="8">
        <v>2.3400000000000001E-2</v>
      </c>
      <c r="L103" s="8">
        <v>2.3099999999999999E-2</v>
      </c>
      <c r="M103" s="8">
        <v>0.01</v>
      </c>
      <c r="N103" s="8"/>
      <c r="O103" s="35"/>
    </row>
    <row r="104" spans="1:15" ht="15.75" x14ac:dyDescent="0.25">
      <c r="A104" s="5"/>
      <c r="B104" s="6" t="s">
        <v>77</v>
      </c>
      <c r="C104" s="8">
        <f>SUM(C102:C103)</f>
        <v>0.50119999999999998</v>
      </c>
      <c r="D104" s="8">
        <f t="shared" ref="D104:O104" si="24">SUM(D102:D103)</f>
        <v>0.55559999999999998</v>
      </c>
      <c r="E104" s="8">
        <f>SUM(E102:E103)</f>
        <v>0.54530000000000001</v>
      </c>
      <c r="F104" s="8">
        <f>SUM(F102:F103)</f>
        <v>0.35539999999999999</v>
      </c>
      <c r="G104" s="8">
        <f t="shared" ref="G104:N104" si="25">SUM(G102:G103)</f>
        <v>0.16190000000000002</v>
      </c>
      <c r="H104" s="8">
        <f t="shared" si="25"/>
        <v>0.30959999999999999</v>
      </c>
      <c r="I104" s="8">
        <f t="shared" si="25"/>
        <v>0.18010000000000001</v>
      </c>
      <c r="J104" s="8">
        <f t="shared" si="25"/>
        <v>0.19920000000000002</v>
      </c>
      <c r="K104" s="8">
        <f t="shared" si="25"/>
        <v>0.22800000000000001</v>
      </c>
      <c r="L104" s="8">
        <f t="shared" si="25"/>
        <v>0.14910000000000001</v>
      </c>
      <c r="M104" s="8">
        <f t="shared" si="25"/>
        <v>0.13189999999999999</v>
      </c>
      <c r="N104" s="8">
        <f t="shared" si="25"/>
        <v>0</v>
      </c>
      <c r="O104" s="8">
        <f t="shared" si="24"/>
        <v>0</v>
      </c>
    </row>
    <row r="105" spans="1:15" ht="15.75" x14ac:dyDescent="0.25">
      <c r="A105" s="5"/>
      <c r="B105" s="6" t="s">
        <v>40</v>
      </c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35"/>
    </row>
    <row r="106" spans="1:15" ht="15.75" x14ac:dyDescent="0.25">
      <c r="A106" s="5"/>
      <c r="B106" t="s">
        <v>47</v>
      </c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35"/>
    </row>
    <row r="107" spans="1:15" ht="15.75" x14ac:dyDescent="0.25">
      <c r="A107" s="5" t="s">
        <v>30</v>
      </c>
      <c r="B107" s="5" t="s">
        <v>125</v>
      </c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35"/>
    </row>
    <row r="108" spans="1:15" ht="15.75" x14ac:dyDescent="0.25">
      <c r="A108" s="5"/>
      <c r="B108" s="6" t="s">
        <v>50</v>
      </c>
      <c r="C108" s="8">
        <v>0.53939999999999999</v>
      </c>
      <c r="D108" s="8">
        <v>0.45450000000000002</v>
      </c>
      <c r="E108" s="8">
        <v>0.5212</v>
      </c>
      <c r="F108" s="8">
        <v>0.48720000000000002</v>
      </c>
      <c r="G108" s="8">
        <v>4.7500000000000001E-2</v>
      </c>
      <c r="H108" s="8">
        <v>5.67E-2</v>
      </c>
      <c r="I108" s="8">
        <v>9.0800000000000006E-2</v>
      </c>
      <c r="J108" s="8">
        <v>0.1074</v>
      </c>
      <c r="K108" s="8">
        <v>0.11269999999999999</v>
      </c>
      <c r="L108" s="8">
        <v>0.10970000000000001</v>
      </c>
      <c r="M108" s="8">
        <v>8.9800000000000005E-2</v>
      </c>
      <c r="N108" s="8"/>
      <c r="O108" s="35"/>
    </row>
    <row r="109" spans="1:15" ht="15.75" x14ac:dyDescent="0.25">
      <c r="A109" s="5"/>
      <c r="B109" s="6" t="s">
        <v>51</v>
      </c>
      <c r="C109" s="8">
        <v>6.0199999999999997E-2</v>
      </c>
      <c r="D109" s="8">
        <v>5.4300000000000001E-2</v>
      </c>
      <c r="E109" s="8">
        <v>3.7699999999999997E-2</v>
      </c>
      <c r="F109" s="8">
        <v>3.04E-2</v>
      </c>
      <c r="G109" s="8">
        <v>3.0000000000000001E-3</v>
      </c>
      <c r="H109" s="8">
        <v>4.7000000000000002E-3</v>
      </c>
      <c r="I109" s="8">
        <v>7.4000000000000003E-3</v>
      </c>
      <c r="J109" s="8">
        <v>2.8299999999999999E-2</v>
      </c>
      <c r="K109" s="8">
        <v>1.72E-2</v>
      </c>
      <c r="L109" s="8">
        <v>6.7000000000000002E-3</v>
      </c>
      <c r="M109" s="8">
        <v>1.03E-2</v>
      </c>
      <c r="N109" s="8"/>
      <c r="O109" s="35"/>
    </row>
    <row r="110" spans="1:15" ht="15.75" x14ac:dyDescent="0.25">
      <c r="A110" s="5"/>
      <c r="B110" s="6" t="s">
        <v>77</v>
      </c>
      <c r="C110" s="8">
        <f>SUM(C108:C109)</f>
        <v>0.59960000000000002</v>
      </c>
      <c r="D110" s="8">
        <f t="shared" ref="D110:O110" si="26">SUM(D108:D109)</f>
        <v>0.50880000000000003</v>
      </c>
      <c r="E110" s="8">
        <f>SUM(E108:E109)</f>
        <v>0.55889999999999995</v>
      </c>
      <c r="F110" s="8">
        <f>SUM(F108:F109)</f>
        <v>0.51760000000000006</v>
      </c>
      <c r="G110" s="8">
        <f t="shared" ref="G110:N110" si="27">SUM(G108:G109)</f>
        <v>5.0500000000000003E-2</v>
      </c>
      <c r="H110" s="8">
        <f t="shared" si="27"/>
        <v>6.1400000000000003E-2</v>
      </c>
      <c r="I110" s="8">
        <f t="shared" si="27"/>
        <v>9.820000000000001E-2</v>
      </c>
      <c r="J110" s="8">
        <f t="shared" si="27"/>
        <v>0.13569999999999999</v>
      </c>
      <c r="K110" s="8">
        <f t="shared" si="27"/>
        <v>0.12989999999999999</v>
      </c>
      <c r="L110" s="8">
        <f t="shared" si="27"/>
        <v>0.1164</v>
      </c>
      <c r="M110" s="8">
        <f t="shared" si="27"/>
        <v>0.10010000000000001</v>
      </c>
      <c r="N110" s="8">
        <f t="shared" si="27"/>
        <v>0</v>
      </c>
      <c r="O110" s="8">
        <f t="shared" si="26"/>
        <v>0</v>
      </c>
    </row>
    <row r="111" spans="1:15" ht="15.75" x14ac:dyDescent="0.25">
      <c r="A111" s="5"/>
      <c r="B111" s="6" t="s">
        <v>40</v>
      </c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35"/>
    </row>
    <row r="112" spans="1:15" ht="15.75" x14ac:dyDescent="0.25">
      <c r="A112" s="5"/>
      <c r="B112" t="s">
        <v>47</v>
      </c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35"/>
    </row>
    <row r="113" spans="1:15" ht="15.75" x14ac:dyDescent="0.25">
      <c r="A113" s="5" t="s">
        <v>31</v>
      </c>
      <c r="B113" s="5" t="s">
        <v>126</v>
      </c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35"/>
    </row>
    <row r="114" spans="1:15" ht="15.75" x14ac:dyDescent="0.25">
      <c r="A114" s="5"/>
      <c r="B114" s="6" t="s">
        <v>50</v>
      </c>
      <c r="C114" s="8">
        <v>2.5000000000000001E-2</v>
      </c>
      <c r="D114" s="8">
        <v>1.9900000000000001E-2</v>
      </c>
      <c r="E114" s="8">
        <v>1.8700000000000001E-2</v>
      </c>
      <c r="F114" s="8">
        <v>0.26900000000000002</v>
      </c>
      <c r="G114" s="8">
        <v>6.9900000000000004E-2</v>
      </c>
      <c r="H114" s="8">
        <v>9.3200000000000005E-2</v>
      </c>
      <c r="I114" s="8">
        <v>8.3900000000000002E-2</v>
      </c>
      <c r="J114" s="8">
        <v>0.14219999999999999</v>
      </c>
      <c r="K114" s="8">
        <v>0.15840000000000001</v>
      </c>
      <c r="L114" s="8">
        <v>0.15329999999999999</v>
      </c>
      <c r="M114" s="8">
        <v>0.12909999999999999</v>
      </c>
      <c r="N114" s="8"/>
      <c r="O114" s="35"/>
    </row>
    <row r="115" spans="1:15" ht="15.75" x14ac:dyDescent="0.25">
      <c r="A115" s="5"/>
      <c r="B115" s="6" t="s">
        <v>51</v>
      </c>
      <c r="C115" s="8">
        <v>9.4000000000000004E-3</v>
      </c>
      <c r="D115" s="8">
        <v>5.7999999999999996E-3</v>
      </c>
      <c r="E115" s="8">
        <v>1.4E-3</v>
      </c>
      <c r="F115" s="8">
        <v>1.6199999999999999E-2</v>
      </c>
      <c r="G115" s="8">
        <v>6.3E-3</v>
      </c>
      <c r="H115" s="8">
        <v>1.12E-2</v>
      </c>
      <c r="I115" s="8">
        <v>2.3300000000000001E-2</v>
      </c>
      <c r="J115" s="8">
        <v>9.9000000000000008E-3</v>
      </c>
      <c r="K115" s="8">
        <v>1.55E-2</v>
      </c>
      <c r="L115" s="8">
        <v>8.8999999999999999E-3</v>
      </c>
      <c r="M115" s="8">
        <v>1.61E-2</v>
      </c>
      <c r="N115" s="8"/>
      <c r="O115" s="35"/>
    </row>
    <row r="116" spans="1:15" ht="15.75" x14ac:dyDescent="0.25">
      <c r="A116" s="5"/>
      <c r="B116" s="6" t="s">
        <v>77</v>
      </c>
      <c r="C116" s="8">
        <f>SUM(C114:C115)</f>
        <v>3.44E-2</v>
      </c>
      <c r="D116" s="8">
        <f t="shared" ref="D116:O116" si="28">SUM(D114:D115)</f>
        <v>2.5700000000000001E-2</v>
      </c>
      <c r="E116" s="8">
        <f>SUM(E114:E115)</f>
        <v>2.01E-2</v>
      </c>
      <c r="F116" s="8">
        <f>SUM(F114:F115)</f>
        <v>0.28520000000000001</v>
      </c>
      <c r="G116" s="8">
        <f>SUM(G114:G115)</f>
        <v>7.6200000000000004E-2</v>
      </c>
      <c r="H116" s="8">
        <f t="shared" ref="H116:N116" si="29">SUM(H114:H115)</f>
        <v>0.10440000000000001</v>
      </c>
      <c r="I116" s="8">
        <f t="shared" si="29"/>
        <v>0.1072</v>
      </c>
      <c r="J116" s="8">
        <f t="shared" si="29"/>
        <v>0.15209999999999999</v>
      </c>
      <c r="K116" s="8">
        <f t="shared" si="29"/>
        <v>0.1739</v>
      </c>
      <c r="L116" s="8">
        <f t="shared" si="29"/>
        <v>0.16219999999999998</v>
      </c>
      <c r="M116" s="8">
        <f t="shared" si="29"/>
        <v>0.1452</v>
      </c>
      <c r="N116" s="8">
        <f t="shared" si="29"/>
        <v>0</v>
      </c>
      <c r="O116" s="8">
        <f t="shared" si="28"/>
        <v>0</v>
      </c>
    </row>
    <row r="117" spans="1:15" ht="15.75" x14ac:dyDescent="0.25">
      <c r="A117" s="5"/>
      <c r="B117" s="6" t="s">
        <v>40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35"/>
    </row>
    <row r="118" spans="1:15" ht="15.75" x14ac:dyDescent="0.25">
      <c r="A118" s="5"/>
      <c r="B118" t="s">
        <v>47</v>
      </c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35"/>
    </row>
    <row r="119" spans="1:15" ht="15.75" x14ac:dyDescent="0.25">
      <c r="A119" s="5" t="s">
        <v>32</v>
      </c>
      <c r="B119" s="5" t="s">
        <v>127</v>
      </c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35"/>
    </row>
    <row r="120" spans="1:15" ht="15.75" x14ac:dyDescent="0.25">
      <c r="A120" s="5"/>
      <c r="B120" s="6" t="s">
        <v>50</v>
      </c>
      <c r="C120" s="8">
        <v>9.7699999999999995E-2</v>
      </c>
      <c r="D120" s="8">
        <v>0.1404</v>
      </c>
      <c r="E120" s="8">
        <v>0.13539999999999999</v>
      </c>
      <c r="F120" s="8">
        <v>0.1527</v>
      </c>
      <c r="G120" s="8">
        <v>5.4100000000000002E-2</v>
      </c>
      <c r="H120" s="8">
        <v>6.7100000000000007E-2</v>
      </c>
      <c r="I120" s="8">
        <v>8.1799999999999998E-2</v>
      </c>
      <c r="J120" s="8">
        <v>8.2699999999999996E-2</v>
      </c>
      <c r="K120" s="8">
        <v>7.5600000000000001E-2</v>
      </c>
      <c r="L120" s="8">
        <v>5.0200000000000002E-2</v>
      </c>
      <c r="M120" s="8">
        <v>7.5499999999999998E-2</v>
      </c>
      <c r="N120" s="8"/>
      <c r="O120" s="35"/>
    </row>
    <row r="121" spans="1:15" ht="15.75" x14ac:dyDescent="0.25">
      <c r="A121" s="5"/>
      <c r="B121" s="6" t="s">
        <v>51</v>
      </c>
      <c r="C121" s="8">
        <v>6.7000000000000002E-3</v>
      </c>
      <c r="D121" s="8">
        <v>1.0800000000000001E-2</v>
      </c>
      <c r="E121" s="8">
        <v>9.5999999999999992E-3</v>
      </c>
      <c r="F121" s="8">
        <v>9.7000000000000003E-3</v>
      </c>
      <c r="G121" s="8">
        <v>2.8E-3</v>
      </c>
      <c r="H121" s="8">
        <v>4.5999999999999999E-3</v>
      </c>
      <c r="I121" s="8">
        <v>4.7000000000000002E-3</v>
      </c>
      <c r="J121" s="8">
        <v>5.3E-3</v>
      </c>
      <c r="K121" s="8">
        <v>4.3E-3</v>
      </c>
      <c r="L121" s="8">
        <v>3.3999999999999998E-3</v>
      </c>
      <c r="M121" s="8">
        <v>3.7000000000000002E-3</v>
      </c>
      <c r="N121" s="8"/>
      <c r="O121" s="35"/>
    </row>
    <row r="122" spans="1:15" ht="15.75" x14ac:dyDescent="0.25">
      <c r="A122" s="5"/>
      <c r="B122" s="6" t="s">
        <v>77</v>
      </c>
      <c r="C122" s="8">
        <f>SUM(C120:C121)</f>
        <v>0.10439999999999999</v>
      </c>
      <c r="D122" s="8">
        <f t="shared" ref="D122:O122" si="30">SUM(D120:D121)</f>
        <v>0.1512</v>
      </c>
      <c r="E122" s="8">
        <f>SUM(E120:E121)</f>
        <v>0.14499999999999999</v>
      </c>
      <c r="F122" s="8">
        <f>SUM(F120:F121)</f>
        <v>0.16239999999999999</v>
      </c>
      <c r="G122" s="8">
        <f t="shared" ref="G122:N122" si="31">SUM(G120:G121)</f>
        <v>5.6899999999999999E-2</v>
      </c>
      <c r="H122" s="8">
        <f t="shared" si="31"/>
        <v>7.1700000000000014E-2</v>
      </c>
      <c r="I122" s="8">
        <f t="shared" si="31"/>
        <v>8.6499999999999994E-2</v>
      </c>
      <c r="J122" s="8">
        <f t="shared" si="31"/>
        <v>8.7999999999999995E-2</v>
      </c>
      <c r="K122" s="8">
        <f t="shared" si="31"/>
        <v>7.9899999999999999E-2</v>
      </c>
      <c r="L122" s="8">
        <f t="shared" si="31"/>
        <v>5.3600000000000002E-2</v>
      </c>
      <c r="M122" s="8">
        <f t="shared" si="31"/>
        <v>7.9199999999999993E-2</v>
      </c>
      <c r="N122" s="8">
        <f t="shared" si="31"/>
        <v>0</v>
      </c>
      <c r="O122" s="8">
        <f t="shared" si="30"/>
        <v>0</v>
      </c>
    </row>
    <row r="123" spans="1:15" ht="15.75" x14ac:dyDescent="0.25">
      <c r="A123" s="5"/>
      <c r="B123" s="6" t="s">
        <v>40</v>
      </c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35"/>
    </row>
    <row r="124" spans="1:15" ht="15.75" x14ac:dyDescent="0.25">
      <c r="A124" s="5"/>
      <c r="B124" t="s">
        <v>47</v>
      </c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35"/>
    </row>
    <row r="125" spans="1:15" ht="15.75" x14ac:dyDescent="0.25">
      <c r="A125" s="5" t="s">
        <v>111</v>
      </c>
      <c r="B125" s="2" t="s">
        <v>128</v>
      </c>
      <c r="C125" s="35"/>
      <c r="D125" s="8"/>
      <c r="E125" s="8"/>
      <c r="F125" s="10"/>
      <c r="G125" s="10"/>
      <c r="H125" s="10"/>
      <c r="I125" s="10"/>
      <c r="J125" s="10"/>
      <c r="K125" s="10"/>
      <c r="L125" s="10"/>
      <c r="M125" s="10"/>
      <c r="N125" s="10"/>
      <c r="O125" s="10"/>
    </row>
    <row r="126" spans="1:15" ht="15.75" x14ac:dyDescent="0.25">
      <c r="A126" s="5"/>
      <c r="B126" t="s">
        <v>50</v>
      </c>
      <c r="C126" s="8">
        <v>0.30530000000000002</v>
      </c>
      <c r="D126" s="8">
        <v>0.31369999999999998</v>
      </c>
      <c r="E126" s="8">
        <v>0.33239999999999997</v>
      </c>
      <c r="F126" s="8">
        <v>0.34470000000000001</v>
      </c>
      <c r="G126" s="8">
        <v>3.5000000000000003E-2</v>
      </c>
      <c r="H126" s="8">
        <v>6.3500000000000001E-2</v>
      </c>
      <c r="I126" s="8">
        <v>6.7599999999999993E-2</v>
      </c>
      <c r="J126" s="8">
        <v>0.1018</v>
      </c>
      <c r="K126" s="8">
        <v>9.5399999999999999E-2</v>
      </c>
      <c r="L126" s="8">
        <v>8.9200000000000002E-2</v>
      </c>
      <c r="M126" s="8">
        <v>5.3999999999999999E-2</v>
      </c>
      <c r="N126" s="8"/>
      <c r="O126" s="8"/>
    </row>
    <row r="127" spans="1:15" ht="15.75" x14ac:dyDescent="0.25">
      <c r="A127" s="5"/>
      <c r="B127" t="s">
        <v>51</v>
      </c>
      <c r="C127" s="8">
        <v>3.32E-2</v>
      </c>
      <c r="D127" s="8">
        <v>5.9499999999999997E-2</v>
      </c>
      <c r="E127" s="8">
        <v>4.7500000000000001E-2</v>
      </c>
      <c r="F127" s="8">
        <v>0.1283</v>
      </c>
      <c r="G127" s="8">
        <v>2.3E-3</v>
      </c>
      <c r="H127" s="8">
        <v>9.7999999999999997E-3</v>
      </c>
      <c r="I127" s="8">
        <v>5.0000000000000001E-3</v>
      </c>
      <c r="J127" s="8">
        <v>8.0999999999999996E-3</v>
      </c>
      <c r="K127" s="8">
        <v>1.8100000000000002E-2</v>
      </c>
      <c r="L127" s="8">
        <v>7.1000000000000004E-3</v>
      </c>
      <c r="M127" s="8">
        <v>3.7000000000000002E-3</v>
      </c>
      <c r="N127" s="8"/>
      <c r="O127" s="8"/>
    </row>
    <row r="128" spans="1:15" ht="15.75" x14ac:dyDescent="0.25">
      <c r="A128" s="5"/>
      <c r="B128" t="s">
        <v>108</v>
      </c>
      <c r="C128" s="8">
        <f>SUM(C126:C127)</f>
        <v>0.33850000000000002</v>
      </c>
      <c r="D128" s="8">
        <f t="shared" ref="D128:N128" si="32">SUM(D126:D127)</f>
        <v>0.37319999999999998</v>
      </c>
      <c r="E128" s="8">
        <f t="shared" si="32"/>
        <v>0.37989999999999996</v>
      </c>
      <c r="F128" s="8">
        <f t="shared" si="32"/>
        <v>0.47299999999999998</v>
      </c>
      <c r="G128" s="8">
        <f t="shared" si="32"/>
        <v>3.73E-2</v>
      </c>
      <c r="H128" s="8">
        <f t="shared" si="32"/>
        <v>7.3300000000000004E-2</v>
      </c>
      <c r="I128" s="8">
        <f t="shared" si="32"/>
        <v>7.2599999999999998E-2</v>
      </c>
      <c r="J128" s="8">
        <f t="shared" si="32"/>
        <v>0.1099</v>
      </c>
      <c r="K128" s="8">
        <f t="shared" si="32"/>
        <v>0.1135</v>
      </c>
      <c r="L128" s="8">
        <f t="shared" si="32"/>
        <v>9.6299999999999997E-2</v>
      </c>
      <c r="M128" s="8">
        <f t="shared" si="32"/>
        <v>5.7700000000000001E-2</v>
      </c>
      <c r="N128" s="8">
        <f t="shared" si="32"/>
        <v>0</v>
      </c>
      <c r="O128" s="10"/>
    </row>
    <row r="129" spans="1:15" ht="15.75" x14ac:dyDescent="0.25">
      <c r="A129" s="5"/>
      <c r="B129" t="s">
        <v>107</v>
      </c>
      <c r="C129" s="35"/>
      <c r="D129" s="8"/>
      <c r="E129" s="8"/>
      <c r="F129" s="10"/>
      <c r="G129" s="10"/>
      <c r="H129" s="10"/>
      <c r="I129" s="10"/>
      <c r="J129" s="10"/>
      <c r="K129" s="10"/>
      <c r="L129" s="10"/>
      <c r="M129" s="10"/>
      <c r="N129" s="10"/>
      <c r="O129" s="10"/>
    </row>
    <row r="130" spans="1:15" ht="15.75" x14ac:dyDescent="0.25">
      <c r="A130" s="5"/>
      <c r="B130" t="s">
        <v>47</v>
      </c>
      <c r="C130" s="35"/>
      <c r="D130" s="8"/>
      <c r="E130" s="8"/>
      <c r="F130" s="10"/>
      <c r="G130" s="10"/>
      <c r="H130" s="10"/>
      <c r="I130" s="10"/>
      <c r="J130" s="10"/>
      <c r="K130" s="10"/>
      <c r="L130" s="10"/>
      <c r="M130" s="10"/>
      <c r="N130" s="10"/>
      <c r="O130" s="10"/>
    </row>
    <row r="131" spans="1:15" ht="15.75" x14ac:dyDescent="0.25">
      <c r="A131" s="5" t="s">
        <v>33</v>
      </c>
      <c r="B131" s="5" t="s">
        <v>129</v>
      </c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35"/>
    </row>
    <row r="132" spans="1:15" ht="15.75" x14ac:dyDescent="0.25">
      <c r="A132" s="5"/>
      <c r="B132" s="6" t="s">
        <v>50</v>
      </c>
      <c r="C132" s="8">
        <v>0.22</v>
      </c>
      <c r="D132" s="8">
        <v>0.42059999999999997</v>
      </c>
      <c r="E132" s="8">
        <v>0.41920000000000002</v>
      </c>
      <c r="F132" s="8">
        <v>0.47799999999999998</v>
      </c>
      <c r="G132" s="8">
        <v>7.9500000000000001E-2</v>
      </c>
      <c r="H132" s="8">
        <v>9.9000000000000005E-2</v>
      </c>
      <c r="I132" s="8">
        <v>0.12740000000000001</v>
      </c>
      <c r="J132" s="8">
        <v>0.13689999999999999</v>
      </c>
      <c r="K132" s="8">
        <v>0.10489999999999999</v>
      </c>
      <c r="L132" s="8">
        <v>0.1241</v>
      </c>
      <c r="M132" s="8">
        <v>0.10440000000000001</v>
      </c>
      <c r="N132" s="8"/>
      <c r="O132" s="35"/>
    </row>
    <row r="133" spans="1:15" ht="15.75" x14ac:dyDescent="0.25">
      <c r="A133" s="5"/>
      <c r="B133" s="6" t="s">
        <v>51</v>
      </c>
      <c r="C133" s="8">
        <v>0.33</v>
      </c>
      <c r="D133" s="8">
        <v>3.3300000000000003E-2</v>
      </c>
      <c r="E133" s="8">
        <v>3.3700000000000001E-2</v>
      </c>
      <c r="F133" s="8">
        <v>3.61E-2</v>
      </c>
      <c r="G133" s="8">
        <v>5.7999999999999996E-3</v>
      </c>
      <c r="H133" s="8">
        <v>1.24E-2</v>
      </c>
      <c r="I133" s="8">
        <v>8.8000000000000005E-3</v>
      </c>
      <c r="J133" s="8">
        <v>1.5100000000000001E-2</v>
      </c>
      <c r="K133" s="8">
        <v>1.5699999999999999E-2</v>
      </c>
      <c r="L133" s="8">
        <v>2.8899999999999999E-2</v>
      </c>
      <c r="M133" s="8">
        <v>2.1499999999999998E-2</v>
      </c>
      <c r="N133" s="8"/>
      <c r="O133" s="35"/>
    </row>
    <row r="134" spans="1:15" ht="15.75" x14ac:dyDescent="0.25">
      <c r="A134" s="5"/>
      <c r="B134" s="6" t="s">
        <v>77</v>
      </c>
      <c r="C134" s="8">
        <f>SUM(C132:C133)</f>
        <v>0.55000000000000004</v>
      </c>
      <c r="D134" s="8">
        <f t="shared" ref="D134:O134" si="33">SUM(D132:D133)</f>
        <v>0.45389999999999997</v>
      </c>
      <c r="E134" s="8">
        <f>SUM(E132:E133)</f>
        <v>0.45290000000000002</v>
      </c>
      <c r="F134" s="8">
        <f>SUM(F132:F133)</f>
        <v>0.5141</v>
      </c>
      <c r="G134" s="8">
        <f t="shared" ref="G134:N134" si="34">SUM(G132:G133)</f>
        <v>8.5300000000000001E-2</v>
      </c>
      <c r="H134" s="8">
        <f t="shared" si="34"/>
        <v>0.1114</v>
      </c>
      <c r="I134" s="8">
        <f t="shared" si="34"/>
        <v>0.13620000000000002</v>
      </c>
      <c r="J134" s="8">
        <f t="shared" si="34"/>
        <v>0.152</v>
      </c>
      <c r="K134" s="8">
        <f t="shared" si="34"/>
        <v>0.12059999999999998</v>
      </c>
      <c r="L134" s="8">
        <f t="shared" si="34"/>
        <v>0.153</v>
      </c>
      <c r="M134" s="8">
        <f t="shared" si="34"/>
        <v>0.12590000000000001</v>
      </c>
      <c r="N134" s="8">
        <f t="shared" si="34"/>
        <v>0</v>
      </c>
      <c r="O134" s="8">
        <f t="shared" si="33"/>
        <v>0</v>
      </c>
    </row>
    <row r="135" spans="1:15" ht="15.75" x14ac:dyDescent="0.25">
      <c r="A135" s="5"/>
      <c r="B135" s="6" t="s">
        <v>40</v>
      </c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35"/>
    </row>
    <row r="136" spans="1:15" ht="15.75" x14ac:dyDescent="0.25">
      <c r="A136" s="5"/>
      <c r="B136" t="s">
        <v>47</v>
      </c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35"/>
    </row>
    <row r="137" spans="1:15" ht="15.75" x14ac:dyDescent="0.25">
      <c r="A137" s="5" t="s">
        <v>34</v>
      </c>
      <c r="B137" s="5" t="s">
        <v>130</v>
      </c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35"/>
    </row>
    <row r="138" spans="1:15" ht="15.75" x14ac:dyDescent="0.25">
      <c r="A138" s="5"/>
      <c r="B138" s="6" t="s">
        <v>50</v>
      </c>
      <c r="C138" s="8">
        <v>0.1115</v>
      </c>
      <c r="D138" s="8">
        <v>0.1128</v>
      </c>
      <c r="E138" s="8">
        <v>0.15640000000000001</v>
      </c>
      <c r="F138" s="8">
        <v>0.10979999999999999</v>
      </c>
      <c r="G138" s="8">
        <v>4.3299999999999998E-2</v>
      </c>
      <c r="H138" s="8">
        <v>4.82E-2</v>
      </c>
      <c r="I138" s="8">
        <v>5.7599999999999998E-2</v>
      </c>
      <c r="J138" s="8">
        <v>4.6399999999999997E-2</v>
      </c>
      <c r="K138" s="8">
        <v>4.3299999999999998E-2</v>
      </c>
      <c r="L138" s="8">
        <v>6.3100000000000003E-2</v>
      </c>
      <c r="M138" s="8">
        <v>5.4100000000000002E-2</v>
      </c>
      <c r="N138" s="8"/>
      <c r="O138" s="35"/>
    </row>
    <row r="139" spans="1:15" ht="15.75" x14ac:dyDescent="0.25">
      <c r="A139" s="5"/>
      <c r="B139" s="6" t="s">
        <v>51</v>
      </c>
      <c r="C139" s="8">
        <v>7.7999999999999996E-3</v>
      </c>
      <c r="D139" s="8">
        <v>6.8999999999999999E-3</v>
      </c>
      <c r="E139" s="8">
        <v>1.17E-2</v>
      </c>
      <c r="F139" s="8">
        <v>8.0999999999999996E-3</v>
      </c>
      <c r="G139" s="8">
        <v>2.5999999999999999E-3</v>
      </c>
      <c r="H139" s="8">
        <v>3.3999999999999998E-3</v>
      </c>
      <c r="I139" s="8">
        <v>4.1999999999999997E-3</v>
      </c>
      <c r="J139" s="8">
        <v>3.5999999999999999E-3</v>
      </c>
      <c r="K139" s="8">
        <v>4.0000000000000001E-3</v>
      </c>
      <c r="L139" s="8">
        <v>5.4999999999999997E-3</v>
      </c>
      <c r="M139" s="8">
        <v>5.3E-3</v>
      </c>
      <c r="N139" s="8"/>
      <c r="O139" s="35"/>
    </row>
    <row r="140" spans="1:15" ht="15.75" x14ac:dyDescent="0.25">
      <c r="A140" s="5"/>
      <c r="B140" s="6" t="s">
        <v>77</v>
      </c>
      <c r="C140" s="8">
        <f>SUM(C138:C139)</f>
        <v>0.1193</v>
      </c>
      <c r="D140" s="8">
        <f t="shared" ref="D140:O140" si="35">SUM(D138:D139)</f>
        <v>0.1197</v>
      </c>
      <c r="E140" s="8">
        <f>SUM(E138:E139)</f>
        <v>0.1681</v>
      </c>
      <c r="F140" s="8">
        <f>SUM(F138:F139)</f>
        <v>0.11789999999999999</v>
      </c>
      <c r="G140" s="8">
        <f t="shared" ref="G140:N140" si="36">SUM(G138:G139)</f>
        <v>4.5899999999999996E-2</v>
      </c>
      <c r="H140" s="8">
        <f t="shared" si="36"/>
        <v>5.16E-2</v>
      </c>
      <c r="I140" s="8">
        <f t="shared" si="36"/>
        <v>6.1800000000000001E-2</v>
      </c>
      <c r="J140" s="8">
        <f t="shared" si="36"/>
        <v>4.9999999999999996E-2</v>
      </c>
      <c r="K140" s="8">
        <f t="shared" si="36"/>
        <v>4.7299999999999995E-2</v>
      </c>
      <c r="L140" s="8">
        <f t="shared" si="36"/>
        <v>6.8600000000000008E-2</v>
      </c>
      <c r="M140" s="8">
        <f t="shared" si="36"/>
        <v>5.9400000000000001E-2</v>
      </c>
      <c r="N140" s="8">
        <f t="shared" si="36"/>
        <v>0</v>
      </c>
      <c r="O140" s="8">
        <f t="shared" si="35"/>
        <v>0</v>
      </c>
    </row>
    <row r="141" spans="1:15" ht="15.75" x14ac:dyDescent="0.25">
      <c r="A141" s="5"/>
      <c r="B141" s="6" t="s">
        <v>40</v>
      </c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35"/>
    </row>
    <row r="142" spans="1:15" ht="15.75" x14ac:dyDescent="0.25">
      <c r="A142" s="5"/>
      <c r="B142" t="s">
        <v>47</v>
      </c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35"/>
    </row>
    <row r="143" spans="1:15" ht="15.75" x14ac:dyDescent="0.25">
      <c r="A143" s="5" t="s">
        <v>35</v>
      </c>
      <c r="B143" s="5" t="s">
        <v>131</v>
      </c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35"/>
    </row>
    <row r="144" spans="1:15" ht="15.75" x14ac:dyDescent="0.25">
      <c r="A144" s="5"/>
      <c r="B144" s="6" t="s">
        <v>50</v>
      </c>
      <c r="C144" s="8">
        <v>0.37469999999999998</v>
      </c>
      <c r="D144" s="8">
        <v>3.1899999999999998E-2</v>
      </c>
      <c r="E144" s="8">
        <v>0.5544</v>
      </c>
      <c r="F144" s="8">
        <v>0.60829999999999995</v>
      </c>
      <c r="G144" s="55">
        <v>6.25E-2</v>
      </c>
      <c r="H144" s="8">
        <v>0.1226</v>
      </c>
      <c r="I144" s="8">
        <v>0.1605</v>
      </c>
      <c r="J144" s="8">
        <v>0.19670000000000001</v>
      </c>
      <c r="K144" s="8">
        <v>0.14910000000000001</v>
      </c>
      <c r="L144" s="8">
        <v>9.5000000000000001E-2</v>
      </c>
      <c r="M144" s="8">
        <v>8.4500000000000006E-2</v>
      </c>
      <c r="N144" s="8"/>
      <c r="O144" s="35"/>
    </row>
    <row r="145" spans="1:15" ht="15.75" x14ac:dyDescent="0.25">
      <c r="A145" s="5"/>
      <c r="B145" s="6" t="s">
        <v>51</v>
      </c>
      <c r="C145" s="8">
        <v>3.5299999999999998E-2</v>
      </c>
      <c r="D145" s="8">
        <v>2.5999999999999999E-3</v>
      </c>
      <c r="E145" s="8">
        <v>4.4299999999999999E-2</v>
      </c>
      <c r="F145" s="8">
        <v>6.93E-2</v>
      </c>
      <c r="G145" s="8">
        <v>4.1000000000000003E-3</v>
      </c>
      <c r="H145" s="8">
        <v>1.0999999999999999E-2</v>
      </c>
      <c r="I145" s="8">
        <v>1.5800000000000002E-2</v>
      </c>
      <c r="J145" s="8">
        <v>3.4700000000000002E-2</v>
      </c>
      <c r="K145" s="8">
        <v>1.61E-2</v>
      </c>
      <c r="L145" s="8">
        <v>9.4999999999999998E-3</v>
      </c>
      <c r="M145" s="8">
        <v>8.8000000000000005E-3</v>
      </c>
      <c r="N145" s="8"/>
      <c r="O145" s="35"/>
    </row>
    <row r="146" spans="1:15" ht="15.75" x14ac:dyDescent="0.25">
      <c r="A146" s="5"/>
      <c r="B146" s="6" t="s">
        <v>77</v>
      </c>
      <c r="C146" s="8">
        <f>SUM(C144:C145)</f>
        <v>0.41</v>
      </c>
      <c r="D146" s="8">
        <f t="shared" ref="D146:O146" si="37">SUM(D144:D145)</f>
        <v>3.4499999999999996E-2</v>
      </c>
      <c r="E146" s="8">
        <f>SUM(E144:E145)</f>
        <v>0.59870000000000001</v>
      </c>
      <c r="F146" s="8">
        <f>SUM(F144:F145)</f>
        <v>0.67759999999999998</v>
      </c>
      <c r="G146" s="8">
        <f t="shared" ref="G146:N146" si="38">SUM(G144:G145)</f>
        <v>6.6600000000000006E-2</v>
      </c>
      <c r="H146" s="8">
        <f t="shared" si="38"/>
        <v>0.1336</v>
      </c>
      <c r="I146" s="8">
        <f t="shared" si="38"/>
        <v>0.17630000000000001</v>
      </c>
      <c r="J146" s="8">
        <f t="shared" si="38"/>
        <v>0.23140000000000002</v>
      </c>
      <c r="K146" s="8">
        <f t="shared" si="38"/>
        <v>0.16520000000000001</v>
      </c>
      <c r="L146" s="8">
        <f t="shared" si="38"/>
        <v>0.1045</v>
      </c>
      <c r="M146" s="8">
        <f t="shared" si="38"/>
        <v>9.3300000000000008E-2</v>
      </c>
      <c r="N146" s="8">
        <f t="shared" si="38"/>
        <v>0</v>
      </c>
      <c r="O146" s="8">
        <f t="shared" si="37"/>
        <v>0</v>
      </c>
    </row>
    <row r="147" spans="1:15" ht="15.75" x14ac:dyDescent="0.25">
      <c r="A147" s="5"/>
      <c r="B147" s="6" t="s">
        <v>40</v>
      </c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35"/>
    </row>
    <row r="148" spans="1:15" ht="15.75" x14ac:dyDescent="0.25">
      <c r="A148" s="5"/>
      <c r="B148" t="s">
        <v>47</v>
      </c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35"/>
    </row>
    <row r="149" spans="1:15" ht="15.75" x14ac:dyDescent="0.25">
      <c r="A149" s="5" t="s">
        <v>36</v>
      </c>
      <c r="B149" s="5" t="s">
        <v>132</v>
      </c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35"/>
    </row>
    <row r="150" spans="1:15" ht="15.75" x14ac:dyDescent="0.25">
      <c r="A150" s="5"/>
      <c r="B150" s="6" t="s">
        <v>50</v>
      </c>
      <c r="C150" s="8">
        <v>4.99E-2</v>
      </c>
      <c r="D150" s="8">
        <v>6.6199999999999995E-2</v>
      </c>
      <c r="E150" s="8">
        <v>6.3899999999999998E-2</v>
      </c>
      <c r="F150" s="8">
        <v>0.2838</v>
      </c>
      <c r="G150" s="8">
        <v>0.14979999999999999</v>
      </c>
      <c r="H150" s="8">
        <v>0.28910000000000002</v>
      </c>
      <c r="I150" s="8">
        <v>0.1515</v>
      </c>
      <c r="J150" s="8">
        <v>0.17710000000000001</v>
      </c>
      <c r="K150" s="8">
        <v>0.17979999999999999</v>
      </c>
      <c r="L150" s="8">
        <v>0.11799999999999999</v>
      </c>
      <c r="M150" s="8">
        <v>0.1232</v>
      </c>
      <c r="N150" s="8"/>
      <c r="O150" s="35"/>
    </row>
    <row r="151" spans="1:15" ht="15.75" x14ac:dyDescent="0.25">
      <c r="A151" s="5"/>
      <c r="B151" s="6" t="s">
        <v>51</v>
      </c>
      <c r="C151" s="8">
        <v>7.6E-3</v>
      </c>
      <c r="D151" s="8">
        <v>1.43E-2</v>
      </c>
      <c r="E151" s="8">
        <v>6.1000000000000004E-3</v>
      </c>
      <c r="F151" s="8">
        <v>2.8199999999999999E-2</v>
      </c>
      <c r="G151" s="8">
        <v>1.5800000000000002E-2</v>
      </c>
      <c r="H151" s="8">
        <v>2.5600000000000001E-2</v>
      </c>
      <c r="I151" s="8">
        <v>1.5100000000000001E-2</v>
      </c>
      <c r="J151" s="8">
        <v>1.9E-2</v>
      </c>
      <c r="K151" s="8">
        <v>3.2199999999999999E-2</v>
      </c>
      <c r="L151" s="8">
        <v>1.6799999999999999E-2</v>
      </c>
      <c r="M151" s="8">
        <v>1.47E-2</v>
      </c>
      <c r="N151" s="8"/>
      <c r="O151" s="35"/>
    </row>
    <row r="152" spans="1:15" ht="15.75" x14ac:dyDescent="0.25">
      <c r="A152" s="5"/>
      <c r="B152" s="6" t="s">
        <v>77</v>
      </c>
      <c r="C152" s="8">
        <f>SUM(C150:C151)</f>
        <v>5.7500000000000002E-2</v>
      </c>
      <c r="D152" s="8">
        <f t="shared" ref="D152:O152" si="39">SUM(D150:D151)</f>
        <v>8.0499999999999988E-2</v>
      </c>
      <c r="E152" s="8">
        <f>SUM(E150:E151)</f>
        <v>6.9999999999999993E-2</v>
      </c>
      <c r="F152" s="8">
        <f>SUM(F150:F151)</f>
        <v>0.312</v>
      </c>
      <c r="G152" s="8">
        <f t="shared" ref="G152:N152" si="40">SUM(G150:G151)</f>
        <v>0.1656</v>
      </c>
      <c r="H152" s="8">
        <f t="shared" si="40"/>
        <v>0.31470000000000004</v>
      </c>
      <c r="I152" s="8">
        <f t="shared" si="40"/>
        <v>0.1666</v>
      </c>
      <c r="J152" s="8">
        <f t="shared" si="40"/>
        <v>0.1961</v>
      </c>
      <c r="K152" s="8">
        <f t="shared" si="40"/>
        <v>0.21199999999999999</v>
      </c>
      <c r="L152" s="8">
        <f t="shared" si="40"/>
        <v>0.1348</v>
      </c>
      <c r="M152" s="8">
        <f t="shared" si="40"/>
        <v>0.13789999999999999</v>
      </c>
      <c r="N152" s="8">
        <f t="shared" si="40"/>
        <v>0</v>
      </c>
      <c r="O152" s="8">
        <f t="shared" si="39"/>
        <v>0</v>
      </c>
    </row>
    <row r="153" spans="1:15" ht="15.75" x14ac:dyDescent="0.25">
      <c r="A153" s="5"/>
      <c r="B153" s="6" t="s">
        <v>40</v>
      </c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35"/>
    </row>
    <row r="154" spans="1:15" ht="15.75" x14ac:dyDescent="0.25">
      <c r="A154" s="5"/>
      <c r="B154" t="s">
        <v>47</v>
      </c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35"/>
    </row>
    <row r="155" spans="1:15" ht="15.75" x14ac:dyDescent="0.25">
      <c r="A155" s="5" t="s">
        <v>37</v>
      </c>
      <c r="B155" s="5" t="s">
        <v>74</v>
      </c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35"/>
    </row>
    <row r="156" spans="1:15" ht="15.75" x14ac:dyDescent="0.25">
      <c r="A156" s="5"/>
      <c r="B156" s="6" t="s">
        <v>50</v>
      </c>
      <c r="C156" s="8">
        <v>0.86439999999999995</v>
      </c>
      <c r="D156" s="8">
        <v>0.71209999999999996</v>
      </c>
      <c r="E156" s="8">
        <v>0.77339999999999998</v>
      </c>
      <c r="F156" s="8">
        <v>0.86339999999999995</v>
      </c>
      <c r="G156" s="8">
        <v>0.38250000000000001</v>
      </c>
      <c r="H156" s="8">
        <v>0.57540000000000002</v>
      </c>
      <c r="I156" s="8">
        <v>0.65990000000000004</v>
      </c>
      <c r="J156" s="8">
        <v>0.58350000000000002</v>
      </c>
      <c r="K156" s="8">
        <v>0.59179999999999999</v>
      </c>
      <c r="L156" s="8">
        <v>0.57389999999999997</v>
      </c>
      <c r="M156" s="8">
        <v>0.5675</v>
      </c>
      <c r="N156" s="8"/>
      <c r="O156" s="35"/>
    </row>
    <row r="157" spans="1:15" ht="15.75" x14ac:dyDescent="0.25">
      <c r="A157" s="5"/>
      <c r="B157" s="6" t="s">
        <v>51</v>
      </c>
      <c r="C157" s="8">
        <v>8.7499999999999994E-2</v>
      </c>
      <c r="D157" s="8">
        <v>5.6599999999999998E-2</v>
      </c>
      <c r="E157" s="8">
        <v>6.1800000000000001E-2</v>
      </c>
      <c r="F157" s="8">
        <v>9.9400000000000002E-2</v>
      </c>
      <c r="G157" s="8">
        <v>0.26290000000000002</v>
      </c>
      <c r="H157" s="8">
        <v>0.1774</v>
      </c>
      <c r="I157" s="8">
        <v>9.7500000000000003E-2</v>
      </c>
      <c r="J157" s="8">
        <v>7.17E-2</v>
      </c>
      <c r="K157" s="8">
        <v>7.3400000000000007E-2</v>
      </c>
      <c r="L157" s="8">
        <v>7.0099999999999996E-2</v>
      </c>
      <c r="M157" s="8">
        <v>6.7199999999999996E-2</v>
      </c>
      <c r="N157" s="8"/>
      <c r="O157" s="35"/>
    </row>
    <row r="158" spans="1:15" ht="15.75" x14ac:dyDescent="0.25">
      <c r="A158" s="5"/>
      <c r="B158" s="6" t="s">
        <v>77</v>
      </c>
      <c r="C158" s="8">
        <f>SUM(C156:C157)</f>
        <v>0.95189999999999997</v>
      </c>
      <c r="D158" s="8">
        <f t="shared" ref="D158:O158" si="41">SUM(D156:D157)</f>
        <v>0.76869999999999994</v>
      </c>
      <c r="E158" s="8">
        <f>SUM(E156:E157)</f>
        <v>0.83519999999999994</v>
      </c>
      <c r="F158" s="8">
        <f>SUM(F156:F157)</f>
        <v>0.96279999999999999</v>
      </c>
      <c r="G158" s="8">
        <f t="shared" ref="G158:N158" si="42">SUM(G156:G157)</f>
        <v>0.64539999999999997</v>
      </c>
      <c r="H158" s="8">
        <f t="shared" si="42"/>
        <v>0.75280000000000002</v>
      </c>
      <c r="I158" s="8">
        <f t="shared" si="42"/>
        <v>0.75740000000000007</v>
      </c>
      <c r="J158" s="8">
        <f t="shared" si="42"/>
        <v>0.6552</v>
      </c>
      <c r="K158" s="8">
        <f t="shared" si="42"/>
        <v>0.66520000000000001</v>
      </c>
      <c r="L158" s="8">
        <f t="shared" si="42"/>
        <v>0.64399999999999991</v>
      </c>
      <c r="M158" s="8">
        <f t="shared" si="42"/>
        <v>0.63470000000000004</v>
      </c>
      <c r="N158" s="8">
        <f t="shared" si="42"/>
        <v>0</v>
      </c>
      <c r="O158" s="8">
        <f t="shared" si="41"/>
        <v>0</v>
      </c>
    </row>
    <row r="159" spans="1:15" ht="15.75" x14ac:dyDescent="0.25">
      <c r="A159" s="5"/>
      <c r="B159" s="6" t="s">
        <v>40</v>
      </c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35"/>
    </row>
    <row r="160" spans="1:15" ht="15.75" x14ac:dyDescent="0.25">
      <c r="A160" s="5"/>
      <c r="B160" t="s">
        <v>47</v>
      </c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35"/>
    </row>
    <row r="161" spans="1:15" ht="15.75" x14ac:dyDescent="0.25">
      <c r="A161" s="5" t="s">
        <v>38</v>
      </c>
      <c r="B161" s="5" t="s">
        <v>75</v>
      </c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35"/>
    </row>
    <row r="162" spans="1:15" ht="15.75" x14ac:dyDescent="0.25">
      <c r="A162" s="2"/>
      <c r="B162" s="6" t="s">
        <v>50</v>
      </c>
      <c r="C162" s="8">
        <v>0.1623</v>
      </c>
      <c r="D162" s="8">
        <v>0.16</v>
      </c>
      <c r="E162" s="8">
        <v>0.158</v>
      </c>
      <c r="F162" s="8">
        <v>0.15970000000000001</v>
      </c>
      <c r="G162" s="8">
        <v>4.3700000000000003E-2</v>
      </c>
      <c r="H162" s="8">
        <v>0.1681</v>
      </c>
      <c r="I162" s="8">
        <v>0.20649999999999999</v>
      </c>
      <c r="J162" s="8">
        <v>0.1772</v>
      </c>
      <c r="K162" s="8">
        <v>0.22040000000000001</v>
      </c>
      <c r="L162" s="8">
        <v>0.1706</v>
      </c>
      <c r="M162" s="8">
        <v>0.2</v>
      </c>
      <c r="N162" s="8"/>
      <c r="O162" s="35"/>
    </row>
    <row r="163" spans="1:15" ht="15.75" x14ac:dyDescent="0.25">
      <c r="A163" s="2"/>
      <c r="B163" s="6" t="s">
        <v>51</v>
      </c>
      <c r="C163" s="8">
        <v>1.23E-2</v>
      </c>
      <c r="D163" s="8">
        <v>1.11E-2</v>
      </c>
      <c r="E163" s="8">
        <v>1.12E-2</v>
      </c>
      <c r="F163" s="8">
        <v>1.35E-2</v>
      </c>
      <c r="G163" s="8">
        <v>3.5999999999999999E-3</v>
      </c>
      <c r="H163" s="8">
        <v>2.4799999999999999E-2</v>
      </c>
      <c r="I163" s="8">
        <v>1.3599999999999999E-2</v>
      </c>
      <c r="J163" s="8">
        <v>1.24E-2</v>
      </c>
      <c r="K163" s="8">
        <v>1.7500000000000002E-2</v>
      </c>
      <c r="L163" s="8">
        <v>1.2999999999999999E-2</v>
      </c>
      <c r="M163" s="8">
        <v>1.6799999999999999E-2</v>
      </c>
      <c r="N163" s="8"/>
      <c r="O163" s="35"/>
    </row>
    <row r="164" spans="1:15" ht="15.75" x14ac:dyDescent="0.25">
      <c r="A164" s="2"/>
      <c r="B164" s="6" t="s">
        <v>77</v>
      </c>
      <c r="C164" s="8">
        <f>SUM(C162:C163)</f>
        <v>0.17460000000000001</v>
      </c>
      <c r="D164" s="8">
        <f t="shared" ref="D164:O164" si="43">SUM(D162:D163)</f>
        <v>0.1711</v>
      </c>
      <c r="E164" s="8">
        <f>SUM(E162:E163)</f>
        <v>0.16919999999999999</v>
      </c>
      <c r="F164" s="8">
        <f>SUM(F162:F163)</f>
        <v>0.17320000000000002</v>
      </c>
      <c r="G164" s="8">
        <f t="shared" ref="G164:N164" si="44">SUM(G162:G163)</f>
        <v>4.7300000000000002E-2</v>
      </c>
      <c r="H164" s="8">
        <f t="shared" si="44"/>
        <v>0.19289999999999999</v>
      </c>
      <c r="I164" s="8">
        <f t="shared" si="44"/>
        <v>0.22009999999999999</v>
      </c>
      <c r="J164" s="8">
        <f t="shared" si="44"/>
        <v>0.18959999999999999</v>
      </c>
      <c r="K164" s="8">
        <f t="shared" si="44"/>
        <v>0.2379</v>
      </c>
      <c r="L164" s="8">
        <f t="shared" si="44"/>
        <v>0.18360000000000001</v>
      </c>
      <c r="M164" s="8"/>
      <c r="N164" s="8">
        <f t="shared" si="44"/>
        <v>0</v>
      </c>
      <c r="O164" s="8">
        <f t="shared" si="43"/>
        <v>0</v>
      </c>
    </row>
    <row r="165" spans="1:15" ht="15.75" x14ac:dyDescent="0.25">
      <c r="B165" s="6" t="s">
        <v>40</v>
      </c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35"/>
    </row>
    <row r="166" spans="1:15" x14ac:dyDescent="0.25">
      <c r="B166" t="s">
        <v>47</v>
      </c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35"/>
    </row>
    <row r="167" spans="1:15" ht="15.75" x14ac:dyDescent="0.25">
      <c r="A167" s="36" t="s">
        <v>46</v>
      </c>
      <c r="B167" s="37" t="s">
        <v>133</v>
      </c>
      <c r="C167" s="8"/>
      <c r="D167" s="8"/>
      <c r="E167" s="8"/>
      <c r="F167" s="8"/>
      <c r="G167" s="38"/>
      <c r="H167" s="8"/>
      <c r="I167" s="8"/>
      <c r="J167" s="8"/>
      <c r="K167" s="8"/>
      <c r="L167" s="8"/>
      <c r="M167" s="39"/>
      <c r="N167" s="1"/>
      <c r="O167" s="35"/>
    </row>
    <row r="168" spans="1:15" ht="15.75" x14ac:dyDescent="0.25">
      <c r="B168" s="6" t="s">
        <v>50</v>
      </c>
      <c r="C168" s="8">
        <v>0.59909999999999997</v>
      </c>
      <c r="D168" s="8">
        <v>0.53200000000000003</v>
      </c>
      <c r="E168" s="8">
        <v>7.6200000000000004E-2</v>
      </c>
      <c r="F168" s="55">
        <v>8.6499999999999994E-2</v>
      </c>
      <c r="G168" s="8">
        <v>5.0200000000000002E-2</v>
      </c>
      <c r="H168" s="8">
        <v>8.3699999999999997E-2</v>
      </c>
      <c r="I168" s="8">
        <v>9.1700000000000004E-2</v>
      </c>
      <c r="J168" s="8">
        <v>9.1499999999999998E-2</v>
      </c>
      <c r="K168" s="8">
        <v>9.4100000000000003E-2</v>
      </c>
      <c r="L168" s="8">
        <v>7.51E-2</v>
      </c>
      <c r="M168" s="8">
        <v>7.4800000000000005E-2</v>
      </c>
      <c r="N168" s="8"/>
      <c r="O168" s="35"/>
    </row>
    <row r="169" spans="1:15" ht="15.75" x14ac:dyDescent="0.25">
      <c r="B169" s="6" t="s">
        <v>51</v>
      </c>
      <c r="C169" s="8">
        <v>8.5300000000000001E-2</v>
      </c>
      <c r="D169" s="8">
        <v>8.1100000000000005E-2</v>
      </c>
      <c r="E169" s="8">
        <v>1.01E-2</v>
      </c>
      <c r="F169" s="8">
        <v>1.54E-2</v>
      </c>
      <c r="G169" s="8">
        <v>7.6E-3</v>
      </c>
      <c r="H169" s="8">
        <v>1.3100000000000001E-2</v>
      </c>
      <c r="I169" s="8">
        <v>1.2800000000000001E-2</v>
      </c>
      <c r="J169" s="8">
        <v>1.47E-2</v>
      </c>
      <c r="K169" s="8">
        <v>1.32E-2</v>
      </c>
      <c r="L169" s="8">
        <v>1.0500000000000001E-2</v>
      </c>
      <c r="M169" s="8">
        <v>0.01</v>
      </c>
      <c r="N169" s="8"/>
      <c r="O169" s="35"/>
    </row>
    <row r="170" spans="1:15" ht="15.75" x14ac:dyDescent="0.25">
      <c r="B170" s="6" t="s">
        <v>77</v>
      </c>
      <c r="C170" s="8">
        <f>SUM(C168:C169)</f>
        <v>0.68440000000000001</v>
      </c>
      <c r="D170" s="8">
        <f t="shared" ref="D170:O170" si="45">SUM(D168:D169)</f>
        <v>0.61309999999999998</v>
      </c>
      <c r="E170" s="8">
        <f>SUM(E168:E169)</f>
        <v>8.6300000000000002E-2</v>
      </c>
      <c r="F170" s="8">
        <f>SUM(F168:F169)</f>
        <v>0.10189999999999999</v>
      </c>
      <c r="G170" s="8">
        <f t="shared" ref="G170:N170" si="46">SUM(G168:G169)</f>
        <v>5.7800000000000004E-2</v>
      </c>
      <c r="H170" s="8">
        <f t="shared" si="46"/>
        <v>9.6799999999999997E-2</v>
      </c>
      <c r="I170" s="8">
        <f t="shared" si="46"/>
        <v>0.10450000000000001</v>
      </c>
      <c r="J170" s="8">
        <f t="shared" si="46"/>
        <v>0.1062</v>
      </c>
      <c r="K170" s="8">
        <f t="shared" si="46"/>
        <v>0.10730000000000001</v>
      </c>
      <c r="L170" s="8">
        <f t="shared" si="46"/>
        <v>8.5599999999999996E-2</v>
      </c>
      <c r="M170" s="8">
        <f t="shared" si="46"/>
        <v>8.48E-2</v>
      </c>
      <c r="N170" s="8">
        <f t="shared" si="46"/>
        <v>0</v>
      </c>
      <c r="O170" s="8">
        <f t="shared" si="45"/>
        <v>0</v>
      </c>
    </row>
    <row r="171" spans="1:15" ht="15.75" x14ac:dyDescent="0.25">
      <c r="B171" s="6" t="s">
        <v>40</v>
      </c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35"/>
    </row>
    <row r="172" spans="1:15" x14ac:dyDescent="0.25">
      <c r="B172" t="s">
        <v>47</v>
      </c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35"/>
    </row>
  </sheetData>
  <mergeCells count="3">
    <mergeCell ref="A1:O1"/>
    <mergeCell ref="A2:O2"/>
    <mergeCell ref="A4:B4"/>
  </mergeCells>
  <conditionalFormatting sqref="E5:E16 E138:E172 H18:H19 C8:D8 F8:N8 C14:D14 F14:O14 C20:O20 C26:N26 C32:N32 C38:N38 C44:N44 C50:O50 C56:N56 C62:O62 C68:O68 C74:O74 C80:O80 C86:O86 C92:O92 C98:O98 C104:O104 C110:O110 C116:O116 C122:O122 C134:O134 C140:D140 F140:O140 C146:D146 F146:O146 C152:D152 F152:O152 C158:D158 F158:O158 C164:D164 F164:O164 C170:D170 F170:O170 E18:E19 E21:E25 E27:E31 E33:E37 E39:E43 E45:E49 E51:E55 E57:E61 E63:E67 E69:E73 E75:E79 E81:E85 E87:E91 E93:E97 E99:E103 E105:E109 E111:E115 E117:E121 E123:E133 E135:E136">
    <cfRule type="cellIs" dxfId="73" priority="25" operator="greaterThan">
      <formula>74</formula>
    </cfRule>
    <cfRule type="cellIs" dxfId="72" priority="26" operator="greaterThanOrEqual">
      <formula>75</formula>
    </cfRule>
  </conditionalFormatting>
  <conditionalFormatting sqref="E6:E8 C8:D8 F8:N8 C14:O14 C20:O20 C26:N26 C32:N32 C38:N38 C44:N44 C50:O50 C56:N56 C62:O62 C68:O68 C74:O74 C80:O80 C86:O86 C92:O92 C98:O98 C104:O104 C110:O110 C116:O116 C122:O122 C134:O134 C140:O140 C146:O146 C152:O152 C158:O158 C164:O164 C170:O170">
    <cfRule type="cellIs" dxfId="71" priority="24" operator="greaterThanOrEqual">
      <formula>0.73</formula>
    </cfRule>
  </conditionalFormatting>
  <conditionalFormatting sqref="E12:E14 E18:E19 H18:H19 E24:E25 E30:E31 E36:E37 E42:E43 E48:E49 E54:E55 E60:E61 E66:E67 E72:E73 E78:E79 E84:E85 E90:E91 E96:E97 E102:E103 E108:E109 E114:E115 E120:E121 E132:E133 E138:E139 E144:E145 E150:E151 E156:E157 E162:E163 E168:E169 C8:N8 C14:D14 F14:O14 C20:O20 C26:N26 C32:N32 C38:N38 C44:N44 C50:O50 C56:N56 C62:O62 C68:O68 C74:O74 C80:O80 C86:O86 C92:O92 C98:O98 C104:O104 C110:O110 C116:O116 C122:O122 C134:O134 C140:O140 C146:O146 C152:O152 C158:O158 C164:O164 C170:O170">
    <cfRule type="cellIs" dxfId="70" priority="23" operator="greaterThanOrEqual">
      <formula>0.74</formula>
    </cfRule>
  </conditionalFormatting>
  <conditionalFormatting sqref="E122">
    <cfRule type="cellIs" dxfId="69" priority="21" operator="greaterThanOrEqual">
      <formula>0.74</formula>
    </cfRule>
    <cfRule type="cellIs" dxfId="68" priority="22" operator="greaterThanOrEqual">
      <formula>0.74</formula>
    </cfRule>
  </conditionalFormatting>
  <conditionalFormatting sqref="A8:O8 A14:O14 A20:O20 A26:O26 A32:O32 A38:O38 A44:O44 A50:O50 A56:O56 A62:O62 A68:O68 A74:O74 A80:O80 A86:O86 A92:O92 A98:O98 A104:O104 A110:O110 A116:O116 A122:O122 A134:O134 A140:O140 A146:O146 A152:O152 A158:O158 A164:O164 A170:O170">
    <cfRule type="cellIs" dxfId="67" priority="20" operator="equal">
      <formula>0</formula>
    </cfRule>
  </conditionalFormatting>
  <conditionalFormatting sqref="E10 E16 E22 E28 E34 E40 E46 E52 E58 E64 E70 E82 E88 E100 E106 E112 E118 E136 E142 E148 E154 E160 E166 E172">
    <cfRule type="cellIs" dxfId="66" priority="19" operator="greaterThan">
      <formula>1</formula>
    </cfRule>
  </conditionalFormatting>
  <conditionalFormatting sqref="E76 E94 E124:E130">
    <cfRule type="cellIs" dxfId="65" priority="17" operator="greaterThan">
      <formula>1</formula>
    </cfRule>
    <cfRule type="cellIs" dxfId="64" priority="18" operator="greaterThan">
      <formula>1</formula>
    </cfRule>
  </conditionalFormatting>
  <conditionalFormatting sqref="F168:O168">
    <cfRule type="cellIs" dxfId="63" priority="16" operator="greaterThan">
      <formula>73</formula>
    </cfRule>
  </conditionalFormatting>
  <conditionalFormatting sqref="N128">
    <cfRule type="cellIs" dxfId="62" priority="14" operator="greaterThan">
      <formula>74</formula>
    </cfRule>
    <cfRule type="cellIs" dxfId="61" priority="15" operator="greaterThanOrEqual">
      <formula>75</formula>
    </cfRule>
  </conditionalFormatting>
  <conditionalFormatting sqref="N128">
    <cfRule type="cellIs" dxfId="60" priority="13" operator="greaterThanOrEqual">
      <formula>0.73</formula>
    </cfRule>
  </conditionalFormatting>
  <conditionalFormatting sqref="N128">
    <cfRule type="cellIs" dxfId="59" priority="12" operator="greaterThanOrEqual">
      <formula>0.74</formula>
    </cfRule>
  </conditionalFormatting>
  <conditionalFormatting sqref="N128">
    <cfRule type="cellIs" dxfId="58" priority="11" operator="equal">
      <formula>0</formula>
    </cfRule>
  </conditionalFormatting>
  <conditionalFormatting sqref="C128">
    <cfRule type="cellIs" dxfId="57" priority="9" operator="greaterThan">
      <formula>74</formula>
    </cfRule>
    <cfRule type="cellIs" dxfId="56" priority="10" operator="greaterThanOrEqual">
      <formula>75</formula>
    </cfRule>
  </conditionalFormatting>
  <conditionalFormatting sqref="C128">
    <cfRule type="cellIs" dxfId="55" priority="8" operator="greaterThanOrEqual">
      <formula>0.73</formula>
    </cfRule>
  </conditionalFormatting>
  <conditionalFormatting sqref="C128">
    <cfRule type="cellIs" dxfId="54" priority="7" operator="greaterThanOrEqual">
      <formula>0.74</formula>
    </cfRule>
  </conditionalFormatting>
  <conditionalFormatting sqref="C128">
    <cfRule type="cellIs" dxfId="53" priority="27" operator="equal">
      <formula>0</formula>
    </cfRule>
  </conditionalFormatting>
  <conditionalFormatting sqref="D128:N128">
    <cfRule type="cellIs" dxfId="52" priority="5" operator="greaterThan">
      <formula>74</formula>
    </cfRule>
    <cfRule type="cellIs" dxfId="51" priority="6" operator="greaterThanOrEqual">
      <formula>75</formula>
    </cfRule>
  </conditionalFormatting>
  <conditionalFormatting sqref="D128:N128">
    <cfRule type="cellIs" dxfId="50" priority="4" operator="greaterThanOrEqual">
      <formula>0.73</formula>
    </cfRule>
  </conditionalFormatting>
  <conditionalFormatting sqref="D128:N128">
    <cfRule type="cellIs" dxfId="49" priority="3" operator="greaterThanOrEqual">
      <formula>0.74</formula>
    </cfRule>
  </conditionalFormatting>
  <conditionalFormatting sqref="D128:N128">
    <cfRule type="cellIs" dxfId="48" priority="2" operator="equal">
      <formula>0</formula>
    </cfRule>
  </conditionalFormatting>
  <conditionalFormatting sqref="F168">
    <cfRule type="cellIs" dxfId="47" priority="1" operator="greaterThan">
      <formula>0.75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8"/>
  <sheetViews>
    <sheetView tabSelected="1" topLeftCell="A149" workbookViewId="0">
      <selection activeCell="G176" sqref="G176"/>
    </sheetView>
  </sheetViews>
  <sheetFormatPr defaultRowHeight="15" x14ac:dyDescent="0.25"/>
  <cols>
    <col min="2" max="2" width="43.28515625" customWidth="1"/>
  </cols>
  <sheetData>
    <row r="1" spans="1:15" ht="21" x14ac:dyDescent="0.35">
      <c r="A1" s="67" t="s">
        <v>39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ht="18.75" x14ac:dyDescent="0.3">
      <c r="A2" s="68">
        <v>2014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5" ht="21" x14ac:dyDescent="0.35">
      <c r="B3" s="12" t="s">
        <v>76</v>
      </c>
      <c r="D3" s="2"/>
      <c r="E3" s="2"/>
      <c r="F3" s="2"/>
      <c r="G3" s="2"/>
      <c r="H3" s="2"/>
      <c r="I3" s="2"/>
      <c r="J3" s="2"/>
      <c r="K3" s="2"/>
      <c r="L3" s="2"/>
      <c r="M3" s="36"/>
    </row>
    <row r="4" spans="1:15" ht="18.75" x14ac:dyDescent="0.3">
      <c r="A4" s="66" t="s">
        <v>13</v>
      </c>
      <c r="B4" s="66"/>
      <c r="C4" s="62" t="s">
        <v>10</v>
      </c>
      <c r="D4" s="62" t="s">
        <v>0</v>
      </c>
      <c r="E4" s="62" t="s">
        <v>1</v>
      </c>
      <c r="F4" s="62" t="s">
        <v>2</v>
      </c>
      <c r="G4" s="62" t="s">
        <v>3</v>
      </c>
      <c r="H4" s="62" t="s">
        <v>4</v>
      </c>
      <c r="I4" s="62" t="s">
        <v>5</v>
      </c>
      <c r="J4" s="62" t="s">
        <v>6</v>
      </c>
      <c r="K4" s="62" t="s">
        <v>7</v>
      </c>
      <c r="L4" s="62" t="s">
        <v>8</v>
      </c>
      <c r="M4" s="62" t="s">
        <v>9</v>
      </c>
      <c r="N4" s="62" t="s">
        <v>11</v>
      </c>
      <c r="O4" s="62" t="s">
        <v>12</v>
      </c>
    </row>
    <row r="5" spans="1:15" ht="15.75" x14ac:dyDescent="0.25">
      <c r="A5" s="4" t="s">
        <v>14</v>
      </c>
      <c r="B5" s="5" t="s">
        <v>115</v>
      </c>
      <c r="D5" s="1"/>
      <c r="E5" s="8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5.75" x14ac:dyDescent="0.25">
      <c r="A6" s="4"/>
      <c r="B6" s="6" t="s">
        <v>49</v>
      </c>
      <c r="C6" s="8">
        <v>0.1575</v>
      </c>
      <c r="D6" s="8">
        <v>0.23630000000000001</v>
      </c>
      <c r="E6" s="8"/>
      <c r="F6" s="8"/>
      <c r="G6" s="8"/>
      <c r="H6" s="8"/>
      <c r="I6" s="8"/>
      <c r="J6" s="8"/>
      <c r="K6" s="8"/>
      <c r="L6" s="8"/>
      <c r="M6" s="8"/>
      <c r="N6" s="8"/>
      <c r="O6" s="35"/>
    </row>
    <row r="7" spans="1:15" ht="15.75" x14ac:dyDescent="0.25">
      <c r="A7" s="4"/>
      <c r="B7" s="6" t="s">
        <v>48</v>
      </c>
      <c r="C7" s="8">
        <v>1.2E-2</v>
      </c>
      <c r="D7" s="8">
        <v>1.7500000000000002E-2</v>
      </c>
      <c r="E7" s="8"/>
      <c r="F7" s="8"/>
      <c r="G7" s="8"/>
      <c r="H7" s="8"/>
      <c r="I7" s="8"/>
      <c r="J7" s="8"/>
      <c r="K7" s="8"/>
      <c r="L7" s="8"/>
      <c r="M7" s="8"/>
      <c r="N7" s="8"/>
      <c r="O7" s="35"/>
    </row>
    <row r="8" spans="1:15" ht="15.75" x14ac:dyDescent="0.25">
      <c r="A8" s="4"/>
      <c r="B8" s="6" t="s">
        <v>77</v>
      </c>
      <c r="C8" s="8">
        <f>SUM(C6:C7)</f>
        <v>0.16950000000000001</v>
      </c>
      <c r="D8" s="8">
        <f>SUBTOTAL(109,D5:D7)</f>
        <v>0.25380000000000003</v>
      </c>
      <c r="E8" s="8">
        <f>SUM(E6:E7)</f>
        <v>0</v>
      </c>
      <c r="F8" s="8">
        <f>SUM(F6:F7)</f>
        <v>0</v>
      </c>
      <c r="G8" s="8">
        <f t="shared" ref="G8:N8" si="0">SUM(G6:G7)</f>
        <v>0</v>
      </c>
      <c r="H8" s="8">
        <f t="shared" si="0"/>
        <v>0</v>
      </c>
      <c r="I8" s="8">
        <f t="shared" si="0"/>
        <v>0</v>
      </c>
      <c r="J8" s="8">
        <f t="shared" si="0"/>
        <v>0</v>
      </c>
      <c r="K8" s="8">
        <f t="shared" si="0"/>
        <v>0</v>
      </c>
      <c r="L8" s="8">
        <f t="shared" si="0"/>
        <v>0</v>
      </c>
      <c r="M8" s="8">
        <f t="shared" si="0"/>
        <v>0</v>
      </c>
      <c r="N8" s="8">
        <f t="shared" si="0"/>
        <v>0</v>
      </c>
      <c r="O8" s="35"/>
    </row>
    <row r="9" spans="1:15" ht="15.75" x14ac:dyDescent="0.25">
      <c r="A9" s="4"/>
      <c r="B9" s="6" t="s">
        <v>40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35"/>
    </row>
    <row r="10" spans="1:15" ht="15.75" x14ac:dyDescent="0.25">
      <c r="A10" s="4"/>
      <c r="B10" t="s">
        <v>47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35"/>
    </row>
    <row r="11" spans="1:15" ht="15.75" x14ac:dyDescent="0.25">
      <c r="A11" s="5" t="s">
        <v>15</v>
      </c>
      <c r="B11" s="5" t="s">
        <v>116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35"/>
    </row>
    <row r="12" spans="1:15" ht="15.75" x14ac:dyDescent="0.25">
      <c r="A12" s="5"/>
      <c r="B12" s="6" t="s">
        <v>50</v>
      </c>
      <c r="C12" s="8">
        <v>0.53320000000000001</v>
      </c>
      <c r="D12" s="8">
        <v>0.16589999999999999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35"/>
    </row>
    <row r="13" spans="1:15" ht="15.75" x14ac:dyDescent="0.25">
      <c r="A13" s="5"/>
      <c r="B13" s="6" t="s">
        <v>51</v>
      </c>
      <c r="C13" s="8">
        <v>3.7100000000000001E-2</v>
      </c>
      <c r="D13" s="8">
        <v>3.61E-2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35"/>
    </row>
    <row r="14" spans="1:15" ht="15.75" x14ac:dyDescent="0.25">
      <c r="A14" s="5"/>
      <c r="B14" s="6" t="s">
        <v>77</v>
      </c>
      <c r="C14" s="8">
        <f>SUM(C12:C13)</f>
        <v>0.57030000000000003</v>
      </c>
      <c r="D14" s="8">
        <f>SUM(D12:D13)</f>
        <v>0.20199999999999999</v>
      </c>
      <c r="E14" s="8">
        <f>SUM(E12:E13)</f>
        <v>0</v>
      </c>
      <c r="F14" s="8">
        <f>SUM(F12:F13)</f>
        <v>0</v>
      </c>
      <c r="G14" s="8">
        <f t="shared" ref="G14:O14" si="1">SUM(G12:G13)</f>
        <v>0</v>
      </c>
      <c r="H14" s="8">
        <f t="shared" si="1"/>
        <v>0</v>
      </c>
      <c r="I14" s="8">
        <f t="shared" si="1"/>
        <v>0</v>
      </c>
      <c r="J14" s="8">
        <f t="shared" si="1"/>
        <v>0</v>
      </c>
      <c r="K14" s="8">
        <f t="shared" si="1"/>
        <v>0</v>
      </c>
      <c r="L14" s="8">
        <f t="shared" si="1"/>
        <v>0</v>
      </c>
      <c r="M14" s="8">
        <f t="shared" si="1"/>
        <v>0</v>
      </c>
      <c r="N14" s="8">
        <f t="shared" si="1"/>
        <v>0</v>
      </c>
      <c r="O14" s="8">
        <f t="shared" si="1"/>
        <v>0</v>
      </c>
    </row>
    <row r="15" spans="1:15" ht="15.75" x14ac:dyDescent="0.25">
      <c r="A15" s="5"/>
      <c r="B15" s="6" t="s">
        <v>40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35"/>
    </row>
    <row r="16" spans="1:15" ht="15.75" x14ac:dyDescent="0.25">
      <c r="A16" s="5"/>
      <c r="B16" t="s">
        <v>47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35"/>
    </row>
    <row r="17" spans="1:15" ht="15.75" x14ac:dyDescent="0.25">
      <c r="A17" s="5" t="s">
        <v>16</v>
      </c>
      <c r="B17" s="5" t="s">
        <v>117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35"/>
    </row>
    <row r="18" spans="1:15" ht="15.75" x14ac:dyDescent="0.25">
      <c r="A18" s="5"/>
      <c r="B18" s="6" t="s">
        <v>50</v>
      </c>
      <c r="C18" s="8">
        <v>0.17069999999999999</v>
      </c>
      <c r="D18" s="8">
        <v>0.2104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35"/>
    </row>
    <row r="19" spans="1:15" ht="15.75" x14ac:dyDescent="0.25">
      <c r="A19" s="5"/>
      <c r="B19" s="6" t="s">
        <v>51</v>
      </c>
      <c r="C19" s="8">
        <v>1.67E-2</v>
      </c>
      <c r="D19" s="8">
        <v>2.35E-2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35"/>
    </row>
    <row r="20" spans="1:15" ht="15.75" x14ac:dyDescent="0.25">
      <c r="A20" s="5"/>
      <c r="B20" s="6" t="s">
        <v>77</v>
      </c>
      <c r="C20" s="8">
        <f>SUM(C18:C19)</f>
        <v>0.18739999999999998</v>
      </c>
      <c r="D20" s="8">
        <f>SUM(D18:D19)</f>
        <v>0.2339</v>
      </c>
      <c r="E20" s="8">
        <f>SUM(E18:E19)</f>
        <v>0</v>
      </c>
      <c r="F20" s="8">
        <f>SUM(F18:F19)</f>
        <v>0</v>
      </c>
      <c r="G20" s="8">
        <f t="shared" ref="G20:O20" si="2">SUM(G18:G19)</f>
        <v>0</v>
      </c>
      <c r="H20" s="8">
        <f t="shared" si="2"/>
        <v>0</v>
      </c>
      <c r="I20" s="8">
        <f t="shared" si="2"/>
        <v>0</v>
      </c>
      <c r="J20" s="8">
        <f t="shared" si="2"/>
        <v>0</v>
      </c>
      <c r="K20" s="8">
        <f t="shared" si="2"/>
        <v>0</v>
      </c>
      <c r="L20" s="8">
        <f t="shared" si="2"/>
        <v>0</v>
      </c>
      <c r="M20" s="8">
        <f t="shared" si="2"/>
        <v>0</v>
      </c>
      <c r="N20" s="8">
        <f t="shared" si="2"/>
        <v>0</v>
      </c>
      <c r="O20" s="8">
        <f t="shared" si="2"/>
        <v>0</v>
      </c>
    </row>
    <row r="21" spans="1:15" ht="15.75" x14ac:dyDescent="0.25">
      <c r="A21" s="5"/>
      <c r="B21" s="6" t="s">
        <v>40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35"/>
    </row>
    <row r="22" spans="1:15" ht="15.75" x14ac:dyDescent="0.25">
      <c r="A22" s="5"/>
      <c r="B22" t="s">
        <v>47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35"/>
    </row>
    <row r="23" spans="1:15" ht="15.75" x14ac:dyDescent="0.25">
      <c r="A23" s="5" t="s">
        <v>17</v>
      </c>
      <c r="B23" s="5" t="s">
        <v>118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35"/>
    </row>
    <row r="24" spans="1:15" ht="15.75" x14ac:dyDescent="0.25">
      <c r="A24" s="5"/>
      <c r="B24" s="6" t="s">
        <v>50</v>
      </c>
      <c r="C24" s="8">
        <v>0.4572</v>
      </c>
      <c r="D24" s="8">
        <v>0.2465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35"/>
    </row>
    <row r="25" spans="1:15" ht="15.75" x14ac:dyDescent="0.25">
      <c r="A25" s="5"/>
      <c r="B25" s="6" t="s">
        <v>51</v>
      </c>
      <c r="C25" s="8">
        <v>1.7600000000000001E-2</v>
      </c>
      <c r="D25" s="8">
        <v>1.54E-2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35"/>
    </row>
    <row r="26" spans="1:15" ht="15.75" x14ac:dyDescent="0.25">
      <c r="A26" s="5"/>
      <c r="B26" s="6" t="s">
        <v>77</v>
      </c>
      <c r="C26" s="8">
        <f>SUM(C24:C25)</f>
        <v>0.4748</v>
      </c>
      <c r="D26" s="8">
        <f>SUM(D24:D25)</f>
        <v>0.26190000000000002</v>
      </c>
      <c r="E26" s="8">
        <f>SUM(E24:E25)</f>
        <v>0</v>
      </c>
      <c r="F26" s="8">
        <f>SUM(F24:F25)</f>
        <v>0</v>
      </c>
      <c r="G26" s="8">
        <f t="shared" ref="G26:N26" si="3">SUM(G24:G25)</f>
        <v>0</v>
      </c>
      <c r="H26" s="8">
        <f t="shared" si="3"/>
        <v>0</v>
      </c>
      <c r="I26" s="8">
        <f t="shared" si="3"/>
        <v>0</v>
      </c>
      <c r="J26" s="8">
        <f t="shared" si="3"/>
        <v>0</v>
      </c>
      <c r="K26" s="8">
        <f t="shared" si="3"/>
        <v>0</v>
      </c>
      <c r="L26" s="8">
        <f t="shared" si="3"/>
        <v>0</v>
      </c>
      <c r="M26" s="8">
        <f t="shared" si="3"/>
        <v>0</v>
      </c>
      <c r="N26" s="8">
        <f t="shared" si="3"/>
        <v>0</v>
      </c>
      <c r="O26" s="35"/>
    </row>
    <row r="27" spans="1:15" ht="15.75" x14ac:dyDescent="0.25">
      <c r="A27" s="5"/>
      <c r="B27" s="6" t="s">
        <v>40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35"/>
    </row>
    <row r="28" spans="1:15" ht="15.75" x14ac:dyDescent="0.25">
      <c r="A28" s="5"/>
      <c r="B28" t="s">
        <v>47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35"/>
    </row>
    <row r="29" spans="1:15" ht="15.75" x14ac:dyDescent="0.25">
      <c r="A29" s="5" t="s">
        <v>18</v>
      </c>
      <c r="B29" s="5" t="s">
        <v>119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35"/>
    </row>
    <row r="30" spans="1:15" ht="15.75" x14ac:dyDescent="0.25">
      <c r="A30" s="5"/>
      <c r="B30" s="6" t="s">
        <v>50</v>
      </c>
      <c r="C30" s="8">
        <v>0.14829999999999999</v>
      </c>
      <c r="D30" s="8">
        <v>0.15210000000000001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35"/>
    </row>
    <row r="31" spans="1:15" ht="15.75" x14ac:dyDescent="0.25">
      <c r="A31" s="5"/>
      <c r="B31" s="6" t="s">
        <v>51</v>
      </c>
      <c r="C31" s="8">
        <v>1.5299999999999999E-2</v>
      </c>
      <c r="D31" s="8">
        <v>1.9199999999999998E-2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35"/>
    </row>
    <row r="32" spans="1:15" ht="15.75" x14ac:dyDescent="0.25">
      <c r="A32" s="5"/>
      <c r="B32" s="6" t="s">
        <v>77</v>
      </c>
      <c r="C32" s="8">
        <f>SUM(C30:C31)</f>
        <v>0.1636</v>
      </c>
      <c r="D32" s="8">
        <f>SUM(D30:D31)</f>
        <v>0.17130000000000001</v>
      </c>
      <c r="E32" s="8">
        <f>SUM(E30:E31)</f>
        <v>0</v>
      </c>
      <c r="F32" s="8">
        <f>SUM(F30:F31)</f>
        <v>0</v>
      </c>
      <c r="G32" s="8">
        <f t="shared" ref="G32:N32" si="4">SUM(G30:G31)</f>
        <v>0</v>
      </c>
      <c r="H32" s="8">
        <f t="shared" si="4"/>
        <v>0</v>
      </c>
      <c r="I32" s="8">
        <f t="shared" si="4"/>
        <v>0</v>
      </c>
      <c r="J32" s="8">
        <f t="shared" si="4"/>
        <v>0</v>
      </c>
      <c r="K32" s="8">
        <f t="shared" si="4"/>
        <v>0</v>
      </c>
      <c r="L32" s="8">
        <f t="shared" si="4"/>
        <v>0</v>
      </c>
      <c r="M32" s="8">
        <f t="shared" si="4"/>
        <v>0</v>
      </c>
      <c r="N32" s="8">
        <f t="shared" si="4"/>
        <v>0</v>
      </c>
      <c r="O32" s="35"/>
    </row>
    <row r="33" spans="1:15" ht="15.75" x14ac:dyDescent="0.25">
      <c r="A33" s="5"/>
      <c r="B33" s="6" t="s">
        <v>40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35"/>
    </row>
    <row r="34" spans="1:15" ht="15.75" x14ac:dyDescent="0.25">
      <c r="A34" s="5"/>
      <c r="B34" t="s">
        <v>47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35"/>
    </row>
    <row r="35" spans="1:15" ht="15.75" x14ac:dyDescent="0.25">
      <c r="A35" s="5" t="s">
        <v>19</v>
      </c>
      <c r="B35" s="5" t="s">
        <v>138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35"/>
    </row>
    <row r="36" spans="1:15" ht="15.75" x14ac:dyDescent="0.25">
      <c r="A36" s="5"/>
      <c r="B36" s="6" t="s">
        <v>50</v>
      </c>
      <c r="C36" s="8">
        <v>0.24310000000000001</v>
      </c>
      <c r="D36" s="8">
        <v>0.29480000000000001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35"/>
    </row>
    <row r="37" spans="1:15" ht="15.75" x14ac:dyDescent="0.25">
      <c r="A37" s="5"/>
      <c r="B37" s="6" t="s">
        <v>51</v>
      </c>
      <c r="C37" s="8">
        <v>1.77E-2</v>
      </c>
      <c r="D37" s="8">
        <v>3.0700000000000002E-2</v>
      </c>
      <c r="E37" s="8"/>
      <c r="F37" s="8"/>
      <c r="G37" s="8"/>
      <c r="H37" s="8"/>
      <c r="I37" s="8"/>
      <c r="J37" s="8"/>
      <c r="K37" s="8"/>
      <c r="L37" s="8"/>
      <c r="M37" s="8"/>
      <c r="N37" s="8"/>
      <c r="O37" s="35"/>
    </row>
    <row r="38" spans="1:15" ht="15.75" x14ac:dyDescent="0.25">
      <c r="A38" s="5"/>
      <c r="B38" s="6" t="s">
        <v>77</v>
      </c>
      <c r="C38" s="8">
        <f>SUM(C36:C37)</f>
        <v>0.26080000000000003</v>
      </c>
      <c r="D38" s="8">
        <f>SUM(D36:D37)</f>
        <v>0.32550000000000001</v>
      </c>
      <c r="E38" s="8">
        <f>SUM(E36:E37)</f>
        <v>0</v>
      </c>
      <c r="F38" s="8">
        <f>SUM(F36:F37)</f>
        <v>0</v>
      </c>
      <c r="G38" s="8">
        <f t="shared" ref="G38:N38" si="5">SUM(G36:G37)</f>
        <v>0</v>
      </c>
      <c r="H38" s="8">
        <f t="shared" si="5"/>
        <v>0</v>
      </c>
      <c r="I38" s="8">
        <f t="shared" si="5"/>
        <v>0</v>
      </c>
      <c r="J38" s="8">
        <f t="shared" si="5"/>
        <v>0</v>
      </c>
      <c r="K38" s="8">
        <f t="shared" si="5"/>
        <v>0</v>
      </c>
      <c r="L38" s="8">
        <f t="shared" si="5"/>
        <v>0</v>
      </c>
      <c r="M38" s="8">
        <f t="shared" si="5"/>
        <v>0</v>
      </c>
      <c r="N38" s="8">
        <f t="shared" si="5"/>
        <v>0</v>
      </c>
      <c r="O38" s="35"/>
    </row>
    <row r="39" spans="1:15" ht="15.75" x14ac:dyDescent="0.25">
      <c r="A39" s="5"/>
      <c r="B39" s="6" t="s">
        <v>40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35"/>
    </row>
    <row r="40" spans="1:15" ht="15.75" x14ac:dyDescent="0.25">
      <c r="A40" s="5"/>
      <c r="B40" t="s">
        <v>47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35"/>
    </row>
    <row r="41" spans="1:15" ht="15.75" x14ac:dyDescent="0.25">
      <c r="A41" s="5" t="s">
        <v>20</v>
      </c>
      <c r="B41" s="5" t="s">
        <v>120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35"/>
    </row>
    <row r="42" spans="1:15" ht="15.75" x14ac:dyDescent="0.25">
      <c r="A42" s="5"/>
      <c r="B42" s="6" t="s">
        <v>50</v>
      </c>
      <c r="C42" s="8">
        <v>0.24790000000000001</v>
      </c>
      <c r="D42" s="8">
        <v>0.26119999999999999</v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35"/>
    </row>
    <row r="43" spans="1:15" ht="15.75" x14ac:dyDescent="0.25">
      <c r="A43" s="5"/>
      <c r="B43" s="6" t="s">
        <v>51</v>
      </c>
      <c r="C43" s="8">
        <v>1.5699999999999999E-2</v>
      </c>
      <c r="D43" s="8">
        <v>1.5299999999999999E-2</v>
      </c>
      <c r="E43" s="8"/>
      <c r="F43" s="8"/>
      <c r="G43" s="8"/>
      <c r="H43" s="8"/>
      <c r="I43" s="8"/>
      <c r="J43" s="8"/>
      <c r="K43" s="8"/>
      <c r="L43" s="8"/>
      <c r="M43" s="8"/>
      <c r="N43" s="8"/>
      <c r="O43" s="35"/>
    </row>
    <row r="44" spans="1:15" ht="15.75" x14ac:dyDescent="0.25">
      <c r="A44" s="5"/>
      <c r="B44" s="6" t="s">
        <v>77</v>
      </c>
      <c r="C44" s="8">
        <f>SUM(C42:C43)</f>
        <v>0.2636</v>
      </c>
      <c r="D44" s="8">
        <f>SUM(D42:D43)</f>
        <v>0.27649999999999997</v>
      </c>
      <c r="E44" s="8">
        <f>SUM(E42:E43)</f>
        <v>0</v>
      </c>
      <c r="F44" s="8">
        <f>SUM(F42:F43)</f>
        <v>0</v>
      </c>
      <c r="G44" s="8">
        <f t="shared" ref="G44:N44" si="6">SUM(G42:G43)</f>
        <v>0</v>
      </c>
      <c r="H44" s="8">
        <f t="shared" si="6"/>
        <v>0</v>
      </c>
      <c r="I44" s="8">
        <f t="shared" si="6"/>
        <v>0</v>
      </c>
      <c r="J44" s="8">
        <f t="shared" si="6"/>
        <v>0</v>
      </c>
      <c r="K44" s="8">
        <f t="shared" si="6"/>
        <v>0</v>
      </c>
      <c r="L44" s="8">
        <f t="shared" si="6"/>
        <v>0</v>
      </c>
      <c r="M44" s="8">
        <f t="shared" si="6"/>
        <v>0</v>
      </c>
      <c r="N44" s="8">
        <f t="shared" si="6"/>
        <v>0</v>
      </c>
      <c r="O44" s="35"/>
    </row>
    <row r="45" spans="1:15" ht="15.75" x14ac:dyDescent="0.25">
      <c r="A45" s="5"/>
      <c r="B45" s="6" t="s">
        <v>40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35"/>
    </row>
    <row r="46" spans="1:15" ht="15.75" x14ac:dyDescent="0.25">
      <c r="A46" s="5"/>
      <c r="B46" t="s">
        <v>47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35"/>
    </row>
    <row r="47" spans="1:15" ht="15.75" x14ac:dyDescent="0.25">
      <c r="A47" s="5"/>
      <c r="C47" s="35"/>
      <c r="D47" s="8"/>
      <c r="E47" s="8"/>
      <c r="F47" s="10"/>
      <c r="G47" s="10"/>
      <c r="H47" s="10"/>
      <c r="I47" s="10"/>
      <c r="J47" s="10"/>
      <c r="K47" s="10"/>
      <c r="L47" s="10"/>
      <c r="M47" s="10"/>
      <c r="N47" s="10"/>
      <c r="O47" s="10"/>
    </row>
    <row r="48" spans="1:15" ht="15.75" x14ac:dyDescent="0.25">
      <c r="A48" s="5" t="s">
        <v>21</v>
      </c>
      <c r="B48" s="5" t="s">
        <v>151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35"/>
    </row>
    <row r="49" spans="1:15" ht="15.75" x14ac:dyDescent="0.25">
      <c r="A49" s="5"/>
      <c r="B49" s="6" t="s">
        <v>50</v>
      </c>
      <c r="C49" s="8">
        <v>3.5400000000000001E-2</v>
      </c>
      <c r="D49" s="8">
        <v>3.9399999999999998E-2</v>
      </c>
      <c r="E49" s="8"/>
      <c r="F49" s="8"/>
      <c r="G49" s="8"/>
      <c r="H49" s="8"/>
      <c r="I49" s="8"/>
      <c r="J49" s="8"/>
      <c r="K49" s="8"/>
      <c r="L49" s="8"/>
      <c r="M49" s="8"/>
      <c r="N49" s="8"/>
      <c r="O49" s="35"/>
    </row>
    <row r="50" spans="1:15" ht="15.75" x14ac:dyDescent="0.25">
      <c r="A50" s="5"/>
      <c r="B50" s="6" t="s">
        <v>51</v>
      </c>
      <c r="C50" s="8">
        <v>3.0099999999999998E-2</v>
      </c>
      <c r="D50" s="8">
        <v>3.3399999999999999E-2</v>
      </c>
      <c r="E50" s="8"/>
      <c r="F50" s="8"/>
      <c r="G50" s="8"/>
      <c r="H50" s="8"/>
      <c r="I50" s="8"/>
      <c r="J50" s="8"/>
      <c r="K50" s="8"/>
      <c r="L50" s="8"/>
      <c r="M50" s="8"/>
      <c r="N50" s="8"/>
      <c r="O50" s="35"/>
    </row>
    <row r="51" spans="1:15" ht="15.75" x14ac:dyDescent="0.25">
      <c r="A51" s="5"/>
      <c r="B51" s="6" t="s">
        <v>77</v>
      </c>
      <c r="C51" s="8">
        <f>SUM(C49:C50)</f>
        <v>6.5500000000000003E-2</v>
      </c>
      <c r="D51" s="8">
        <f t="shared" ref="D51" si="7">SUM(D49:D50)</f>
        <v>7.2800000000000004E-2</v>
      </c>
      <c r="E51" s="8">
        <f>SUM(E49:E50)</f>
        <v>0</v>
      </c>
      <c r="F51" s="8">
        <f>SUM(F49:F50)</f>
        <v>0</v>
      </c>
      <c r="G51" s="8">
        <f t="shared" ref="G51:O51" si="8">SUM(G49:G50)</f>
        <v>0</v>
      </c>
      <c r="H51" s="8">
        <f t="shared" si="8"/>
        <v>0</v>
      </c>
      <c r="I51" s="8">
        <f t="shared" si="8"/>
        <v>0</v>
      </c>
      <c r="J51" s="8">
        <f t="shared" si="8"/>
        <v>0</v>
      </c>
      <c r="K51" s="8">
        <f t="shared" si="8"/>
        <v>0</v>
      </c>
      <c r="L51" s="8">
        <f t="shared" si="8"/>
        <v>0</v>
      </c>
      <c r="M51" s="8">
        <f t="shared" si="8"/>
        <v>0</v>
      </c>
      <c r="N51" s="8">
        <f t="shared" si="8"/>
        <v>0</v>
      </c>
      <c r="O51" s="8">
        <f t="shared" si="8"/>
        <v>0</v>
      </c>
    </row>
    <row r="52" spans="1:15" ht="15.75" x14ac:dyDescent="0.25">
      <c r="A52" s="5"/>
      <c r="C52" s="35"/>
      <c r="D52" s="8"/>
      <c r="E52" s="8"/>
      <c r="F52" s="10"/>
      <c r="G52" s="10"/>
      <c r="H52" s="10"/>
      <c r="I52" s="10"/>
      <c r="J52" s="10"/>
      <c r="K52" s="10"/>
      <c r="L52" s="10"/>
      <c r="M52" s="10"/>
      <c r="N52" s="10"/>
      <c r="O52" s="10"/>
    </row>
    <row r="53" spans="1:15" ht="15.75" x14ac:dyDescent="0.25">
      <c r="A53" s="5" t="s">
        <v>21</v>
      </c>
      <c r="B53" s="5" t="s">
        <v>150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35"/>
    </row>
    <row r="54" spans="1:15" ht="15.75" x14ac:dyDescent="0.25">
      <c r="A54" s="5"/>
      <c r="B54" s="6" t="s">
        <v>50</v>
      </c>
      <c r="C54" s="8">
        <v>8.9999999999999993E-3</v>
      </c>
      <c r="D54" s="8">
        <v>1.04E-2</v>
      </c>
      <c r="E54" s="8"/>
      <c r="F54" s="8"/>
      <c r="G54" s="8"/>
      <c r="H54" s="8"/>
      <c r="I54" s="8"/>
      <c r="J54" s="8"/>
      <c r="K54" s="8"/>
      <c r="L54" s="8"/>
      <c r="M54" s="8"/>
      <c r="N54" s="8"/>
      <c r="O54" s="35"/>
    </row>
    <row r="55" spans="1:15" ht="15.75" x14ac:dyDescent="0.25">
      <c r="A55" s="5"/>
      <c r="B55" s="6" t="s">
        <v>51</v>
      </c>
      <c r="C55" s="8">
        <v>0.10970000000000001</v>
      </c>
      <c r="D55" s="8">
        <v>0.12089999999999999</v>
      </c>
      <c r="E55" s="8"/>
      <c r="F55" s="8"/>
      <c r="G55" s="8"/>
      <c r="H55" s="8"/>
      <c r="I55" s="8"/>
      <c r="J55" s="8"/>
      <c r="K55" s="8"/>
      <c r="L55" s="8"/>
      <c r="M55" s="8"/>
      <c r="N55" s="8"/>
      <c r="O55" s="35"/>
    </row>
    <row r="56" spans="1:15" ht="15.75" x14ac:dyDescent="0.25">
      <c r="A56" s="5"/>
      <c r="B56" s="6" t="s">
        <v>77</v>
      </c>
      <c r="C56" s="8">
        <f>SUM(C54:C55)</f>
        <v>0.1187</v>
      </c>
      <c r="D56" s="8">
        <f t="shared" ref="D56:O56" si="9">SUM(D54:D55)</f>
        <v>0.1313</v>
      </c>
      <c r="E56" s="8">
        <f>SUM(E54:E55)</f>
        <v>0</v>
      </c>
      <c r="F56" s="8">
        <f>SUM(F54:F55)</f>
        <v>0</v>
      </c>
      <c r="G56" s="8">
        <f t="shared" ref="G56:N56" si="10">SUM(G54:G55)</f>
        <v>0</v>
      </c>
      <c r="H56" s="8">
        <f t="shared" si="10"/>
        <v>0</v>
      </c>
      <c r="I56" s="8">
        <f t="shared" si="10"/>
        <v>0</v>
      </c>
      <c r="J56" s="8">
        <f t="shared" si="10"/>
        <v>0</v>
      </c>
      <c r="K56" s="8">
        <f t="shared" si="10"/>
        <v>0</v>
      </c>
      <c r="L56" s="8">
        <f t="shared" si="10"/>
        <v>0</v>
      </c>
      <c r="M56" s="8">
        <f t="shared" si="10"/>
        <v>0</v>
      </c>
      <c r="N56" s="8">
        <f t="shared" si="10"/>
        <v>0</v>
      </c>
      <c r="O56" s="8">
        <f t="shared" si="9"/>
        <v>0</v>
      </c>
    </row>
    <row r="57" spans="1:15" ht="15.75" x14ac:dyDescent="0.25">
      <c r="A57" s="5"/>
      <c r="B57" s="6" t="s">
        <v>40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35"/>
    </row>
    <row r="58" spans="1:15" ht="15.75" x14ac:dyDescent="0.25">
      <c r="A58" s="5"/>
      <c r="B58" t="s">
        <v>47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35"/>
    </row>
    <row r="59" spans="1:15" ht="15.75" x14ac:dyDescent="0.25">
      <c r="A59" s="5" t="s">
        <v>22</v>
      </c>
      <c r="B59" s="5" t="s">
        <v>139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35"/>
    </row>
    <row r="60" spans="1:15" ht="15.75" x14ac:dyDescent="0.25">
      <c r="A60" s="5"/>
      <c r="B60" s="6" t="s">
        <v>50</v>
      </c>
      <c r="C60" s="8">
        <v>0.11459999999999999</v>
      </c>
      <c r="D60" s="8">
        <v>6.6299999999999998E-2</v>
      </c>
      <c r="E60" s="8"/>
      <c r="F60" s="8"/>
      <c r="G60" s="8"/>
      <c r="H60" s="8"/>
      <c r="I60" s="8"/>
      <c r="J60" s="8"/>
      <c r="K60" s="8"/>
      <c r="L60" s="8"/>
      <c r="M60" s="8"/>
      <c r="N60" s="8"/>
      <c r="O60" s="35"/>
    </row>
    <row r="61" spans="1:15" ht="15.75" x14ac:dyDescent="0.25">
      <c r="A61" s="5"/>
      <c r="B61" s="6" t="s">
        <v>51</v>
      </c>
      <c r="C61" s="8">
        <v>1.26E-2</v>
      </c>
      <c r="D61" s="8">
        <v>7.4999999999999997E-3</v>
      </c>
      <c r="E61" s="8"/>
      <c r="F61" s="8"/>
      <c r="G61" s="8"/>
      <c r="H61" s="8"/>
      <c r="I61" s="8"/>
      <c r="J61" s="8"/>
      <c r="K61" s="8"/>
      <c r="L61" s="8"/>
      <c r="M61" s="8"/>
      <c r="N61" s="8"/>
      <c r="O61" s="35"/>
    </row>
    <row r="62" spans="1:15" ht="15.75" x14ac:dyDescent="0.25">
      <c r="A62" s="5"/>
      <c r="B62" s="6" t="s">
        <v>77</v>
      </c>
      <c r="C62" s="8">
        <f>SUM(C60:C61)</f>
        <v>0.12719999999999998</v>
      </c>
      <c r="D62" s="8">
        <f>SUM(D60:D61)</f>
        <v>7.3800000000000004E-2</v>
      </c>
      <c r="E62" s="8">
        <f>SUM(E60:E61)</f>
        <v>0</v>
      </c>
      <c r="F62" s="8">
        <f>SUM(F60:F61)</f>
        <v>0</v>
      </c>
      <c r="G62" s="8">
        <f t="shared" ref="G62:N62" si="11">SUM(G60:G61)</f>
        <v>0</v>
      </c>
      <c r="H62" s="8">
        <f t="shared" si="11"/>
        <v>0</v>
      </c>
      <c r="I62" s="8">
        <f t="shared" si="11"/>
        <v>0</v>
      </c>
      <c r="J62" s="8">
        <f t="shared" si="11"/>
        <v>0</v>
      </c>
      <c r="K62" s="8">
        <f t="shared" si="11"/>
        <v>0</v>
      </c>
      <c r="L62" s="8">
        <f t="shared" si="11"/>
        <v>0</v>
      </c>
      <c r="M62" s="8">
        <f t="shared" si="11"/>
        <v>0</v>
      </c>
      <c r="N62" s="8">
        <f t="shared" si="11"/>
        <v>0</v>
      </c>
      <c r="O62" s="35"/>
    </row>
    <row r="63" spans="1:15" ht="15.75" x14ac:dyDescent="0.25">
      <c r="A63" s="5"/>
      <c r="B63" s="6" t="s">
        <v>40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35"/>
    </row>
    <row r="64" spans="1:15" ht="15.75" x14ac:dyDescent="0.25">
      <c r="A64" s="5"/>
      <c r="B64" t="s">
        <v>47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35"/>
    </row>
    <row r="65" spans="1:15" ht="15.75" x14ac:dyDescent="0.25">
      <c r="A65" s="5" t="s">
        <v>23</v>
      </c>
      <c r="B65" s="5" t="s">
        <v>140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35"/>
    </row>
    <row r="66" spans="1:15" ht="15.75" x14ac:dyDescent="0.25">
      <c r="A66" s="5"/>
      <c r="B66" s="6" t="s">
        <v>50</v>
      </c>
      <c r="C66" s="8">
        <v>0.11219999999999999</v>
      </c>
      <c r="D66" s="8">
        <v>0.1206</v>
      </c>
      <c r="E66" s="8"/>
      <c r="F66" s="8"/>
      <c r="G66" s="8"/>
      <c r="H66" s="8"/>
      <c r="I66" s="8"/>
      <c r="J66" s="8"/>
      <c r="K66" s="8"/>
      <c r="L66" s="8"/>
      <c r="M66" s="8"/>
      <c r="N66" s="8"/>
      <c r="O66" s="35"/>
    </row>
    <row r="67" spans="1:15" ht="15.75" x14ac:dyDescent="0.25">
      <c r="A67" s="5"/>
      <c r="B67" s="6" t="s">
        <v>51</v>
      </c>
      <c r="C67" s="8">
        <v>8.5000000000000006E-3</v>
      </c>
      <c r="D67" s="8">
        <v>8.9999999999999993E-3</v>
      </c>
      <c r="E67" s="8"/>
      <c r="F67" s="8"/>
      <c r="G67" s="8"/>
      <c r="H67" s="8"/>
      <c r="I67" s="8"/>
      <c r="J67" s="8"/>
      <c r="K67" s="8"/>
      <c r="L67" s="8"/>
      <c r="M67" s="8"/>
      <c r="N67" s="8"/>
      <c r="O67" s="35"/>
    </row>
    <row r="68" spans="1:15" ht="15.75" x14ac:dyDescent="0.25">
      <c r="A68" s="5"/>
      <c r="B68" s="6" t="s">
        <v>77</v>
      </c>
      <c r="C68" s="8">
        <f>SUM(C66:C67)</f>
        <v>0.1207</v>
      </c>
      <c r="D68" s="8">
        <f t="shared" ref="D68:O68" si="12">SUM(D66:D67)</f>
        <v>0.12959999999999999</v>
      </c>
      <c r="E68" s="8">
        <f>SUM(E66:E67)</f>
        <v>0</v>
      </c>
      <c r="F68" s="8">
        <f>SUM(F66:F67)</f>
        <v>0</v>
      </c>
      <c r="G68" s="8">
        <f t="shared" ref="G68:N68" si="13">SUM(G66:G67)</f>
        <v>0</v>
      </c>
      <c r="H68" s="8">
        <f t="shared" si="13"/>
        <v>0</v>
      </c>
      <c r="I68" s="8">
        <f t="shared" si="13"/>
        <v>0</v>
      </c>
      <c r="J68" s="8">
        <f t="shared" si="13"/>
        <v>0</v>
      </c>
      <c r="K68" s="8">
        <f t="shared" si="13"/>
        <v>0</v>
      </c>
      <c r="L68" s="8">
        <f t="shared" si="13"/>
        <v>0</v>
      </c>
      <c r="M68" s="8">
        <f t="shared" si="13"/>
        <v>0</v>
      </c>
      <c r="N68" s="8">
        <f t="shared" si="13"/>
        <v>0</v>
      </c>
      <c r="O68" s="8">
        <f t="shared" si="12"/>
        <v>0</v>
      </c>
    </row>
    <row r="69" spans="1:15" ht="15.75" x14ac:dyDescent="0.25">
      <c r="A69" s="5"/>
      <c r="B69" s="6" t="s">
        <v>40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35"/>
    </row>
    <row r="70" spans="1:15" ht="15.75" x14ac:dyDescent="0.25">
      <c r="A70" s="5"/>
      <c r="B70" t="s">
        <v>47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35"/>
    </row>
    <row r="71" spans="1:15" ht="15.75" x14ac:dyDescent="0.25">
      <c r="A71" s="5" t="s">
        <v>24</v>
      </c>
      <c r="B71" s="5" t="s">
        <v>61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35"/>
    </row>
    <row r="72" spans="1:15" ht="15.75" x14ac:dyDescent="0.25">
      <c r="A72" s="5"/>
      <c r="B72" s="6" t="s">
        <v>50</v>
      </c>
      <c r="C72" s="8"/>
      <c r="D72" s="8">
        <v>4.5600000000000002E-2</v>
      </c>
      <c r="E72" s="8"/>
      <c r="F72" s="8"/>
      <c r="G72" s="8"/>
      <c r="H72" s="8"/>
      <c r="I72" s="8"/>
      <c r="J72" s="8"/>
      <c r="K72" s="8"/>
      <c r="L72" s="8"/>
      <c r="M72" s="8"/>
      <c r="N72" s="8"/>
      <c r="O72" s="35"/>
    </row>
    <row r="73" spans="1:15" ht="15.75" x14ac:dyDescent="0.25">
      <c r="A73" s="5"/>
      <c r="B73" s="6" t="s">
        <v>51</v>
      </c>
      <c r="C73" s="8"/>
      <c r="D73" s="8">
        <v>2.8999999999999998E-3</v>
      </c>
      <c r="E73" s="8"/>
      <c r="F73" s="8"/>
      <c r="G73" s="8"/>
      <c r="H73" s="8"/>
      <c r="I73" s="8"/>
      <c r="J73" s="8"/>
      <c r="K73" s="8"/>
      <c r="L73" s="8"/>
      <c r="M73" s="8"/>
      <c r="N73" s="8"/>
      <c r="O73" s="35"/>
    </row>
    <row r="74" spans="1:15" ht="15.75" x14ac:dyDescent="0.25">
      <c r="A74" s="5"/>
      <c r="B74" s="6" t="s">
        <v>77</v>
      </c>
      <c r="C74" s="8">
        <f>SUM(C72:C73)</f>
        <v>0</v>
      </c>
      <c r="D74" s="8">
        <f t="shared" ref="D74:O74" si="14">SUM(D72:D73)</f>
        <v>4.8500000000000001E-2</v>
      </c>
      <c r="E74" s="8">
        <f>SUM(E72:E73)</f>
        <v>0</v>
      </c>
      <c r="F74" s="8">
        <f>SUM(F72:F73)</f>
        <v>0</v>
      </c>
      <c r="G74" s="8">
        <f t="shared" ref="G74:N74" si="15">SUM(G72:G73)</f>
        <v>0</v>
      </c>
      <c r="H74" s="8">
        <f t="shared" si="15"/>
        <v>0</v>
      </c>
      <c r="I74" s="8">
        <f t="shared" si="15"/>
        <v>0</v>
      </c>
      <c r="J74" s="8">
        <f t="shared" si="15"/>
        <v>0</v>
      </c>
      <c r="K74" s="8">
        <f t="shared" si="15"/>
        <v>0</v>
      </c>
      <c r="L74" s="8">
        <f t="shared" si="15"/>
        <v>0</v>
      </c>
      <c r="M74" s="8">
        <f t="shared" si="15"/>
        <v>0</v>
      </c>
      <c r="N74" s="8">
        <f t="shared" si="15"/>
        <v>0</v>
      </c>
      <c r="O74" s="8">
        <f t="shared" si="14"/>
        <v>0</v>
      </c>
    </row>
    <row r="75" spans="1:15" ht="15.75" x14ac:dyDescent="0.25">
      <c r="A75" s="5"/>
      <c r="B75" s="6" t="s">
        <v>40</v>
      </c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35"/>
    </row>
    <row r="76" spans="1:15" ht="15.75" x14ac:dyDescent="0.25">
      <c r="A76" s="5"/>
      <c r="B76" t="s">
        <v>47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35"/>
    </row>
    <row r="77" spans="1:15" ht="15.75" x14ac:dyDescent="0.25">
      <c r="A77" s="5" t="s">
        <v>25</v>
      </c>
      <c r="B77" s="5" t="s">
        <v>141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35"/>
    </row>
    <row r="78" spans="1:15" ht="15.75" x14ac:dyDescent="0.25">
      <c r="A78" s="5"/>
      <c r="B78" s="6" t="s">
        <v>50</v>
      </c>
      <c r="C78" s="8">
        <v>9.7600000000000006E-2</v>
      </c>
      <c r="D78" s="8">
        <v>0.12509999999999999</v>
      </c>
      <c r="E78" s="8"/>
      <c r="F78" s="8"/>
      <c r="G78" s="8"/>
      <c r="H78" s="8"/>
      <c r="I78" s="8"/>
      <c r="J78" s="8"/>
      <c r="K78" s="8"/>
      <c r="L78" s="8"/>
      <c r="M78" s="8"/>
      <c r="N78" s="8"/>
      <c r="O78" s="35"/>
    </row>
    <row r="79" spans="1:15" ht="15.75" x14ac:dyDescent="0.25">
      <c r="A79" s="5"/>
      <c r="B79" s="6" t="s">
        <v>51</v>
      </c>
      <c r="C79" s="8">
        <v>1.12E-2</v>
      </c>
      <c r="D79" s="8">
        <v>8.9999999999999993E-3</v>
      </c>
      <c r="E79" s="8"/>
      <c r="F79" s="8"/>
      <c r="G79" s="8"/>
      <c r="H79" s="8"/>
      <c r="I79" s="8"/>
      <c r="J79" s="8"/>
      <c r="K79" s="8"/>
      <c r="L79" s="8"/>
      <c r="M79" s="8"/>
      <c r="N79" s="8"/>
      <c r="O79" s="35"/>
    </row>
    <row r="80" spans="1:15" ht="15.75" x14ac:dyDescent="0.25">
      <c r="A80" s="5"/>
      <c r="B80" s="6" t="s">
        <v>77</v>
      </c>
      <c r="C80" s="8">
        <f>SUM(C78:C79)</f>
        <v>0.10880000000000001</v>
      </c>
      <c r="D80" s="8">
        <f t="shared" ref="D80:O80" si="16">SUM(D78:D79)</f>
        <v>0.1341</v>
      </c>
      <c r="E80" s="8">
        <f>SUM(E78:E79)</f>
        <v>0</v>
      </c>
      <c r="F80" s="8">
        <f>SUM(F78:F79)</f>
        <v>0</v>
      </c>
      <c r="G80" s="8">
        <f t="shared" ref="G80:N80" si="17">SUM(G78:G79)</f>
        <v>0</v>
      </c>
      <c r="H80" s="8">
        <f t="shared" si="17"/>
        <v>0</v>
      </c>
      <c r="I80" s="8">
        <f t="shared" si="17"/>
        <v>0</v>
      </c>
      <c r="J80" s="8">
        <f t="shared" si="17"/>
        <v>0</v>
      </c>
      <c r="K80" s="8">
        <f t="shared" si="17"/>
        <v>0</v>
      </c>
      <c r="L80" s="8">
        <f t="shared" si="17"/>
        <v>0</v>
      </c>
      <c r="M80" s="8">
        <f t="shared" si="17"/>
        <v>0</v>
      </c>
      <c r="N80" s="8">
        <f t="shared" si="17"/>
        <v>0</v>
      </c>
      <c r="O80" s="8">
        <f t="shared" si="16"/>
        <v>0</v>
      </c>
    </row>
    <row r="81" spans="1:15" ht="15.75" x14ac:dyDescent="0.25">
      <c r="A81" s="5"/>
      <c r="B81" s="6" t="s">
        <v>40</v>
      </c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35"/>
    </row>
    <row r="82" spans="1:15" ht="15.75" x14ac:dyDescent="0.25">
      <c r="A82" s="5"/>
      <c r="B82" t="s">
        <v>47</v>
      </c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35"/>
    </row>
    <row r="83" spans="1:15" ht="15.75" x14ac:dyDescent="0.25">
      <c r="A83" s="5" t="s">
        <v>26</v>
      </c>
      <c r="B83" s="5" t="s">
        <v>142</v>
      </c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35"/>
    </row>
    <row r="84" spans="1:15" ht="15.75" x14ac:dyDescent="0.25">
      <c r="A84" s="5"/>
      <c r="B84" s="6" t="s">
        <v>50</v>
      </c>
      <c r="C84" s="8">
        <v>0.3</v>
      </c>
      <c r="D84" s="8">
        <v>0.28970000000000001</v>
      </c>
      <c r="E84" s="8"/>
      <c r="F84" s="8"/>
      <c r="G84" s="8"/>
      <c r="H84" s="8"/>
      <c r="I84" s="8"/>
      <c r="J84" s="8"/>
      <c r="K84" s="8"/>
      <c r="L84" s="8"/>
      <c r="M84" s="8"/>
      <c r="N84" s="8"/>
      <c r="O84" s="35"/>
    </row>
    <row r="85" spans="1:15" ht="15.75" x14ac:dyDescent="0.25">
      <c r="A85" s="5"/>
      <c r="B85" s="6" t="s">
        <v>51</v>
      </c>
      <c r="C85" s="8">
        <v>2.35E-2</v>
      </c>
      <c r="D85" s="8">
        <v>1.5599999999999999E-2</v>
      </c>
      <c r="E85" s="8"/>
      <c r="F85" s="8"/>
      <c r="G85" s="8"/>
      <c r="H85" s="8"/>
      <c r="I85" s="8"/>
      <c r="J85" s="8"/>
      <c r="K85" s="8"/>
      <c r="L85" s="8"/>
      <c r="M85" s="8"/>
      <c r="N85" s="8"/>
      <c r="O85" s="35"/>
    </row>
    <row r="86" spans="1:15" ht="15.75" x14ac:dyDescent="0.25">
      <c r="A86" s="5"/>
      <c r="B86" s="6" t="s">
        <v>77</v>
      </c>
      <c r="C86" s="8">
        <f>SUM(C84:C85)</f>
        <v>0.32350000000000001</v>
      </c>
      <c r="D86" s="8">
        <f t="shared" ref="D86:O86" si="18">SUM(D84:D85)</f>
        <v>0.30530000000000002</v>
      </c>
      <c r="E86" s="8">
        <f>SUM(E84:E85)</f>
        <v>0</v>
      </c>
      <c r="F86" s="8">
        <f>SUM(F84:F85)</f>
        <v>0</v>
      </c>
      <c r="G86" s="8">
        <f t="shared" ref="G86:N86" si="19">SUM(G84:G85)</f>
        <v>0</v>
      </c>
      <c r="H86" s="8">
        <f t="shared" si="19"/>
        <v>0</v>
      </c>
      <c r="I86" s="8">
        <f t="shared" si="19"/>
        <v>0</v>
      </c>
      <c r="J86" s="8">
        <f t="shared" si="19"/>
        <v>0</v>
      </c>
      <c r="K86" s="8">
        <f t="shared" si="19"/>
        <v>0</v>
      </c>
      <c r="L86" s="8">
        <f t="shared" si="19"/>
        <v>0</v>
      </c>
      <c r="M86" s="8">
        <f t="shared" si="19"/>
        <v>0</v>
      </c>
      <c r="N86" s="8">
        <f t="shared" si="19"/>
        <v>0</v>
      </c>
      <c r="O86" s="8">
        <f t="shared" si="18"/>
        <v>0</v>
      </c>
    </row>
    <row r="87" spans="1:15" ht="15.75" x14ac:dyDescent="0.25">
      <c r="A87" s="5"/>
      <c r="B87" s="6" t="s">
        <v>40</v>
      </c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35"/>
    </row>
    <row r="88" spans="1:15" ht="15.75" x14ac:dyDescent="0.25">
      <c r="A88" s="5"/>
      <c r="B88" t="s">
        <v>47</v>
      </c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35"/>
    </row>
    <row r="89" spans="1:15" ht="15.75" x14ac:dyDescent="0.25">
      <c r="A89" s="5" t="s">
        <v>27</v>
      </c>
      <c r="B89" s="5" t="s">
        <v>143</v>
      </c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35"/>
    </row>
    <row r="90" spans="1:15" ht="15.75" x14ac:dyDescent="0.25">
      <c r="A90" s="5"/>
      <c r="B90" s="6" t="s">
        <v>50</v>
      </c>
      <c r="C90" s="8">
        <v>0.14369999999999999</v>
      </c>
      <c r="D90" s="8">
        <v>0.1235</v>
      </c>
      <c r="E90" s="8"/>
      <c r="F90" s="8"/>
      <c r="G90" s="8"/>
      <c r="H90" s="8"/>
      <c r="I90" s="8"/>
      <c r="J90" s="8"/>
      <c r="K90" s="8"/>
      <c r="L90" s="8"/>
      <c r="M90" s="8"/>
      <c r="N90" s="8"/>
      <c r="O90" s="35"/>
    </row>
    <row r="91" spans="1:15" ht="15.75" x14ac:dyDescent="0.25">
      <c r="A91" s="5"/>
      <c r="B91" s="6" t="s">
        <v>51</v>
      </c>
      <c r="C91" s="8">
        <v>1.2500000000000001E-2</v>
      </c>
      <c r="D91" s="8">
        <v>1.84E-2</v>
      </c>
      <c r="E91" s="8"/>
      <c r="F91" s="8"/>
      <c r="G91" s="8"/>
      <c r="H91" s="8"/>
      <c r="I91" s="8"/>
      <c r="J91" s="8"/>
      <c r="K91" s="8"/>
      <c r="L91" s="8"/>
      <c r="M91" s="8"/>
      <c r="N91" s="8"/>
      <c r="O91" s="35"/>
    </row>
    <row r="92" spans="1:15" ht="15.75" x14ac:dyDescent="0.25">
      <c r="A92" s="5"/>
      <c r="B92" s="6" t="s">
        <v>77</v>
      </c>
      <c r="C92" s="8">
        <f>SUM(C90:C91)</f>
        <v>0.15620000000000001</v>
      </c>
      <c r="D92" s="8">
        <f t="shared" ref="D92:O92" si="20">SUM(D90:D91)</f>
        <v>0.1419</v>
      </c>
      <c r="E92" s="8">
        <f>SUM(E90:E91)</f>
        <v>0</v>
      </c>
      <c r="F92" s="8">
        <f>SUM(F90:F91)</f>
        <v>0</v>
      </c>
      <c r="G92" s="8">
        <f t="shared" ref="G92:N92" si="21">SUM(G90:G91)</f>
        <v>0</v>
      </c>
      <c r="H92" s="8">
        <f t="shared" si="21"/>
        <v>0</v>
      </c>
      <c r="I92" s="8">
        <f t="shared" si="21"/>
        <v>0</v>
      </c>
      <c r="J92" s="8">
        <f t="shared" si="21"/>
        <v>0</v>
      </c>
      <c r="K92" s="8">
        <f t="shared" si="21"/>
        <v>0</v>
      </c>
      <c r="L92" s="8">
        <f t="shared" si="21"/>
        <v>0</v>
      </c>
      <c r="M92" s="8">
        <f t="shared" si="21"/>
        <v>0</v>
      </c>
      <c r="N92" s="8">
        <f t="shared" si="21"/>
        <v>0</v>
      </c>
      <c r="O92" s="8">
        <f t="shared" si="20"/>
        <v>0</v>
      </c>
    </row>
    <row r="93" spans="1:15" ht="15.75" x14ac:dyDescent="0.25">
      <c r="A93" s="5"/>
      <c r="B93" s="6" t="s">
        <v>40</v>
      </c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35"/>
    </row>
    <row r="94" spans="1:15" ht="15.75" x14ac:dyDescent="0.25">
      <c r="A94" s="5"/>
      <c r="B94" t="s">
        <v>47</v>
      </c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35"/>
    </row>
    <row r="95" spans="1:15" ht="15.75" x14ac:dyDescent="0.25">
      <c r="A95" s="5" t="s">
        <v>28</v>
      </c>
      <c r="B95" s="5" t="s">
        <v>144</v>
      </c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35"/>
    </row>
    <row r="96" spans="1:15" ht="15.75" x14ac:dyDescent="0.25">
      <c r="A96" s="5"/>
      <c r="B96" s="6" t="s">
        <v>50</v>
      </c>
      <c r="C96" s="8">
        <v>0.13489999999999999</v>
      </c>
      <c r="D96" s="8">
        <v>0.1452</v>
      </c>
      <c r="E96" s="8"/>
      <c r="F96" s="8"/>
      <c r="G96" s="8"/>
      <c r="H96" s="8"/>
      <c r="I96" s="8"/>
      <c r="J96" s="8"/>
      <c r="K96" s="8"/>
      <c r="L96" s="8"/>
      <c r="M96" s="8"/>
      <c r="N96" s="8"/>
      <c r="O96" s="35"/>
    </row>
    <row r="97" spans="1:15" ht="15.75" x14ac:dyDescent="0.25">
      <c r="A97" s="5"/>
      <c r="B97" s="6" t="s">
        <v>51</v>
      </c>
      <c r="C97" s="8">
        <v>0.01</v>
      </c>
      <c r="D97" s="8">
        <v>1.41E-2</v>
      </c>
      <c r="E97" s="8"/>
      <c r="F97" s="8"/>
      <c r="G97" s="8"/>
      <c r="H97" s="8"/>
      <c r="I97" s="8"/>
      <c r="J97" s="8"/>
      <c r="K97" s="8"/>
      <c r="L97" s="8"/>
      <c r="M97" s="8"/>
      <c r="N97" s="8"/>
      <c r="O97" s="35"/>
    </row>
    <row r="98" spans="1:15" ht="15.75" x14ac:dyDescent="0.25">
      <c r="A98" s="5"/>
      <c r="B98" s="6" t="s">
        <v>77</v>
      </c>
      <c r="C98" s="8">
        <f>SUM(C96:C97)</f>
        <v>0.1449</v>
      </c>
      <c r="D98" s="8">
        <f t="shared" ref="D98:O98" si="22">SUM(D96:D97)</f>
        <v>0.1593</v>
      </c>
      <c r="E98" s="8">
        <f>SUM(E96:E97)</f>
        <v>0</v>
      </c>
      <c r="F98" s="8">
        <f>SUM(F96:F97)</f>
        <v>0</v>
      </c>
      <c r="G98" s="8">
        <f t="shared" ref="G98:N98" si="23">SUM(G96:G97)</f>
        <v>0</v>
      </c>
      <c r="H98" s="8">
        <f t="shared" si="23"/>
        <v>0</v>
      </c>
      <c r="I98" s="8">
        <f t="shared" si="23"/>
        <v>0</v>
      </c>
      <c r="J98" s="8">
        <f t="shared" si="23"/>
        <v>0</v>
      </c>
      <c r="K98" s="8">
        <f t="shared" si="23"/>
        <v>0</v>
      </c>
      <c r="L98" s="8">
        <f t="shared" si="23"/>
        <v>0</v>
      </c>
      <c r="M98" s="8">
        <f t="shared" si="23"/>
        <v>0</v>
      </c>
      <c r="N98" s="8">
        <f t="shared" si="23"/>
        <v>0</v>
      </c>
      <c r="O98" s="8">
        <f t="shared" si="22"/>
        <v>0</v>
      </c>
    </row>
    <row r="99" spans="1:15" ht="15.75" x14ac:dyDescent="0.25">
      <c r="A99" s="5"/>
      <c r="B99" s="6" t="s">
        <v>40</v>
      </c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35"/>
    </row>
    <row r="100" spans="1:15" ht="15.75" x14ac:dyDescent="0.25">
      <c r="A100" s="5"/>
      <c r="B100" t="s">
        <v>47</v>
      </c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35"/>
    </row>
    <row r="101" spans="1:15" ht="15.75" x14ac:dyDescent="0.25">
      <c r="A101" s="5" t="s">
        <v>89</v>
      </c>
      <c r="B101" s="5" t="s">
        <v>145</v>
      </c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35"/>
    </row>
    <row r="102" spans="1:15" ht="15.75" x14ac:dyDescent="0.25">
      <c r="A102" s="5"/>
      <c r="B102" s="6" t="s">
        <v>50</v>
      </c>
      <c r="C102" s="8">
        <v>0.20960000000000001</v>
      </c>
      <c r="D102" s="8">
        <v>0.21809999999999999</v>
      </c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35"/>
    </row>
    <row r="103" spans="1:15" ht="15.75" x14ac:dyDescent="0.25">
      <c r="A103" s="5"/>
      <c r="B103" s="6" t="s">
        <v>51</v>
      </c>
      <c r="C103" s="8">
        <v>2.6100000000000002E-2</v>
      </c>
      <c r="D103" s="8">
        <v>3.5200000000000002E-2</v>
      </c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35"/>
    </row>
    <row r="104" spans="1:15" ht="15.75" x14ac:dyDescent="0.25">
      <c r="A104" s="5"/>
      <c r="B104" s="6" t="s">
        <v>77</v>
      </c>
      <c r="C104" s="8">
        <f>SUM(C102:C103)</f>
        <v>0.23570000000000002</v>
      </c>
      <c r="D104" s="8">
        <f t="shared" ref="D104:O104" si="24">SUM(D102:D103)</f>
        <v>0.25329999999999997</v>
      </c>
      <c r="E104" s="8">
        <f t="shared" si="24"/>
        <v>0</v>
      </c>
      <c r="F104" s="8">
        <f>SUM(F102:F103)</f>
        <v>0</v>
      </c>
      <c r="G104" s="8">
        <f t="shared" ref="G104:N104" si="25">SUM(G102:G103)</f>
        <v>0</v>
      </c>
      <c r="H104" s="8">
        <f t="shared" si="25"/>
        <v>0</v>
      </c>
      <c r="I104" s="8">
        <f t="shared" si="25"/>
        <v>0</v>
      </c>
      <c r="J104" s="8">
        <f t="shared" si="25"/>
        <v>0</v>
      </c>
      <c r="K104" s="8">
        <f t="shared" si="25"/>
        <v>0</v>
      </c>
      <c r="L104" s="8">
        <f t="shared" si="25"/>
        <v>0</v>
      </c>
      <c r="M104" s="8">
        <f t="shared" si="25"/>
        <v>0</v>
      </c>
      <c r="N104" s="8">
        <f t="shared" si="25"/>
        <v>0</v>
      </c>
      <c r="O104" s="8">
        <f t="shared" si="24"/>
        <v>0</v>
      </c>
    </row>
    <row r="105" spans="1:15" ht="15.75" x14ac:dyDescent="0.25">
      <c r="A105" s="5"/>
      <c r="B105" s="6" t="s">
        <v>40</v>
      </c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35"/>
    </row>
    <row r="106" spans="1:15" ht="15.75" x14ac:dyDescent="0.25">
      <c r="A106" s="5"/>
      <c r="B106" t="s">
        <v>47</v>
      </c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35"/>
    </row>
    <row r="107" spans="1:15" ht="15.75" x14ac:dyDescent="0.25">
      <c r="A107" s="5" t="s">
        <v>29</v>
      </c>
      <c r="B107" s="5" t="s">
        <v>146</v>
      </c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35"/>
    </row>
    <row r="108" spans="1:15" ht="15.75" x14ac:dyDescent="0.25">
      <c r="A108" s="5"/>
      <c r="B108" s="6" t="s">
        <v>50</v>
      </c>
      <c r="C108" s="8">
        <v>0.17580000000000001</v>
      </c>
      <c r="D108" s="8">
        <v>0.18290000000000001</v>
      </c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35"/>
    </row>
    <row r="109" spans="1:15" ht="15.75" x14ac:dyDescent="0.25">
      <c r="A109" s="5"/>
      <c r="B109" s="6" t="s">
        <v>48</v>
      </c>
      <c r="C109" s="8">
        <v>1.17E-2</v>
      </c>
      <c r="D109" s="8">
        <v>1.2500000000000001E-2</v>
      </c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35"/>
    </row>
    <row r="110" spans="1:15" ht="15.75" x14ac:dyDescent="0.25">
      <c r="A110" s="5"/>
      <c r="B110" s="6" t="s">
        <v>77</v>
      </c>
      <c r="C110" s="8">
        <f>SUM(C108:C109)</f>
        <v>0.1875</v>
      </c>
      <c r="D110" s="8">
        <f t="shared" ref="D110:O110" si="26">SUM(D108:D109)</f>
        <v>0.19540000000000002</v>
      </c>
      <c r="E110" s="8">
        <f>SUM(E108:E109)</f>
        <v>0</v>
      </c>
      <c r="F110" s="8">
        <f>SUM(F108:F109)</f>
        <v>0</v>
      </c>
      <c r="G110" s="8">
        <f t="shared" ref="G110:N110" si="27">SUM(G108:G109)</f>
        <v>0</v>
      </c>
      <c r="H110" s="8">
        <f t="shared" si="27"/>
        <v>0</v>
      </c>
      <c r="I110" s="8">
        <f t="shared" si="27"/>
        <v>0</v>
      </c>
      <c r="J110" s="8">
        <f t="shared" si="27"/>
        <v>0</v>
      </c>
      <c r="K110" s="8">
        <f t="shared" si="27"/>
        <v>0</v>
      </c>
      <c r="L110" s="8">
        <f t="shared" si="27"/>
        <v>0</v>
      </c>
      <c r="M110" s="8">
        <f t="shared" si="27"/>
        <v>0</v>
      </c>
      <c r="N110" s="8">
        <f t="shared" si="27"/>
        <v>0</v>
      </c>
      <c r="O110" s="8">
        <f t="shared" si="26"/>
        <v>0</v>
      </c>
    </row>
    <row r="111" spans="1:15" ht="15.75" x14ac:dyDescent="0.25">
      <c r="A111" s="5"/>
      <c r="B111" s="6" t="s">
        <v>40</v>
      </c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35"/>
    </row>
    <row r="112" spans="1:15" ht="15.75" x14ac:dyDescent="0.25">
      <c r="A112" s="5"/>
      <c r="B112" t="s">
        <v>47</v>
      </c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35"/>
    </row>
    <row r="113" spans="1:15" ht="15.75" x14ac:dyDescent="0.25">
      <c r="A113" s="5" t="s">
        <v>30</v>
      </c>
      <c r="B113" s="5" t="s">
        <v>125</v>
      </c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35"/>
    </row>
    <row r="114" spans="1:15" ht="15.75" x14ac:dyDescent="0.25">
      <c r="A114" s="5"/>
      <c r="B114" s="6" t="s">
        <v>50</v>
      </c>
      <c r="C114" s="8">
        <v>0.26800000000000002</v>
      </c>
      <c r="D114" s="8">
        <v>0.23710000000000001</v>
      </c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35"/>
    </row>
    <row r="115" spans="1:15" ht="15.75" x14ac:dyDescent="0.25">
      <c r="A115" s="5"/>
      <c r="B115" s="6" t="s">
        <v>51</v>
      </c>
      <c r="C115" s="8">
        <v>1.9900000000000001E-2</v>
      </c>
      <c r="D115" s="8">
        <v>2.18E-2</v>
      </c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35"/>
    </row>
    <row r="116" spans="1:15" ht="15.75" x14ac:dyDescent="0.25">
      <c r="A116" s="5"/>
      <c r="B116" s="6" t="s">
        <v>77</v>
      </c>
      <c r="C116" s="8">
        <f>SUM(C114:C115)</f>
        <v>0.28790000000000004</v>
      </c>
      <c r="D116" s="8">
        <f t="shared" ref="D116:O116" si="28">SUM(D114:D115)</f>
        <v>0.25890000000000002</v>
      </c>
      <c r="E116" s="8">
        <f>SUM(E114:E115)</f>
        <v>0</v>
      </c>
      <c r="F116" s="8">
        <f>SUM(F114:F115)</f>
        <v>0</v>
      </c>
      <c r="G116" s="8">
        <f t="shared" ref="G116:N116" si="29">SUM(G114:G115)</f>
        <v>0</v>
      </c>
      <c r="H116" s="8">
        <f t="shared" si="29"/>
        <v>0</v>
      </c>
      <c r="I116" s="8">
        <f t="shared" si="29"/>
        <v>0</v>
      </c>
      <c r="J116" s="8">
        <f t="shared" si="29"/>
        <v>0</v>
      </c>
      <c r="K116" s="8">
        <f t="shared" si="29"/>
        <v>0</v>
      </c>
      <c r="L116" s="8">
        <f t="shared" si="29"/>
        <v>0</v>
      </c>
      <c r="M116" s="8">
        <f t="shared" si="29"/>
        <v>0</v>
      </c>
      <c r="N116" s="8">
        <f t="shared" si="29"/>
        <v>0</v>
      </c>
      <c r="O116" s="8">
        <f t="shared" si="28"/>
        <v>0</v>
      </c>
    </row>
    <row r="117" spans="1:15" ht="15.75" x14ac:dyDescent="0.25">
      <c r="A117" s="5"/>
      <c r="B117" s="6" t="s">
        <v>40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35"/>
    </row>
    <row r="118" spans="1:15" ht="15.75" x14ac:dyDescent="0.25">
      <c r="A118" s="5"/>
      <c r="B118" t="s">
        <v>47</v>
      </c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35"/>
    </row>
    <row r="119" spans="1:15" ht="15.75" x14ac:dyDescent="0.25">
      <c r="A119" s="5" t="s">
        <v>31</v>
      </c>
      <c r="B119" s="5" t="s">
        <v>126</v>
      </c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35"/>
    </row>
    <row r="120" spans="1:15" ht="15.75" x14ac:dyDescent="0.25">
      <c r="A120" s="5"/>
      <c r="B120" s="6" t="s">
        <v>50</v>
      </c>
      <c r="C120" s="8">
        <v>0.24890000000000001</v>
      </c>
      <c r="D120" s="8">
        <v>0.25800000000000001</v>
      </c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35"/>
    </row>
    <row r="121" spans="1:15" ht="15.75" x14ac:dyDescent="0.25">
      <c r="A121" s="5"/>
      <c r="B121" s="6" t="s">
        <v>51</v>
      </c>
      <c r="C121" s="8">
        <v>0.74560000000000004</v>
      </c>
      <c r="D121" s="8">
        <v>0.25850000000000001</v>
      </c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35"/>
    </row>
    <row r="122" spans="1:15" ht="15.75" x14ac:dyDescent="0.25">
      <c r="A122" s="5"/>
      <c r="B122" s="6" t="s">
        <v>77</v>
      </c>
      <c r="C122" s="8">
        <f>SUM(C120:C121)</f>
        <v>0.99450000000000005</v>
      </c>
      <c r="D122" s="8">
        <f t="shared" ref="D122:O122" si="30">SUM(D120:D121)</f>
        <v>0.51649999999999996</v>
      </c>
      <c r="E122" s="8">
        <f>SUM(E120:E121)</f>
        <v>0</v>
      </c>
      <c r="F122" s="8">
        <f>SUM(F120:F121)</f>
        <v>0</v>
      </c>
      <c r="G122" s="8">
        <f t="shared" ref="G122:N122" si="31">SUM(G120:G121)</f>
        <v>0</v>
      </c>
      <c r="H122" s="8">
        <f t="shared" si="31"/>
        <v>0</v>
      </c>
      <c r="I122" s="8">
        <f t="shared" si="31"/>
        <v>0</v>
      </c>
      <c r="J122" s="8">
        <f t="shared" si="31"/>
        <v>0</v>
      </c>
      <c r="K122" s="8">
        <f t="shared" si="31"/>
        <v>0</v>
      </c>
      <c r="L122" s="8">
        <f t="shared" si="31"/>
        <v>0</v>
      </c>
      <c r="M122" s="8">
        <f t="shared" si="31"/>
        <v>0</v>
      </c>
      <c r="N122" s="8">
        <f t="shared" si="31"/>
        <v>0</v>
      </c>
      <c r="O122" s="8">
        <f t="shared" si="30"/>
        <v>0</v>
      </c>
    </row>
    <row r="123" spans="1:15" ht="15.75" x14ac:dyDescent="0.25">
      <c r="A123" s="5"/>
      <c r="B123" s="6" t="s">
        <v>40</v>
      </c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35"/>
    </row>
    <row r="124" spans="1:15" ht="15.75" x14ac:dyDescent="0.25">
      <c r="A124" s="5"/>
      <c r="B124" t="s">
        <v>47</v>
      </c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35"/>
    </row>
    <row r="125" spans="1:15" ht="15.75" x14ac:dyDescent="0.25">
      <c r="A125" s="5" t="s">
        <v>32</v>
      </c>
      <c r="B125" s="5" t="s">
        <v>127</v>
      </c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35"/>
    </row>
    <row r="126" spans="1:15" ht="15.75" x14ac:dyDescent="0.25">
      <c r="A126" s="5"/>
      <c r="B126" s="6" t="s">
        <v>50</v>
      </c>
      <c r="C126" s="8">
        <v>7.0999999999999994E-2</v>
      </c>
      <c r="D126" s="8">
        <v>7.8600000000000003E-2</v>
      </c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35"/>
    </row>
    <row r="127" spans="1:15" ht="15.75" x14ac:dyDescent="0.25">
      <c r="A127" s="5"/>
      <c r="B127" s="6" t="s">
        <v>51</v>
      </c>
      <c r="C127" s="8">
        <v>5.1999999999999998E-3</v>
      </c>
      <c r="D127" s="8">
        <v>6.0000000000000001E-3</v>
      </c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35"/>
    </row>
    <row r="128" spans="1:15" ht="15.75" x14ac:dyDescent="0.25">
      <c r="A128" s="5"/>
      <c r="B128" s="6" t="s">
        <v>77</v>
      </c>
      <c r="C128" s="8">
        <f>SUM(C126:C127)</f>
        <v>7.619999999999999E-2</v>
      </c>
      <c r="D128" s="8">
        <f t="shared" ref="D128:O128" si="32">SUM(D126:D127)</f>
        <v>8.4600000000000009E-2</v>
      </c>
      <c r="E128" s="8">
        <f>SUM(E126:E127)</f>
        <v>0</v>
      </c>
      <c r="F128" s="8">
        <f>SUM(F126:F127)</f>
        <v>0</v>
      </c>
      <c r="G128" s="8">
        <f t="shared" ref="G128:N128" si="33">SUM(G126:G127)</f>
        <v>0</v>
      </c>
      <c r="H128" s="8">
        <f t="shared" si="33"/>
        <v>0</v>
      </c>
      <c r="I128" s="8">
        <f t="shared" si="33"/>
        <v>0</v>
      </c>
      <c r="J128" s="8">
        <f t="shared" si="33"/>
        <v>0</v>
      </c>
      <c r="K128" s="8">
        <f t="shared" si="33"/>
        <v>0</v>
      </c>
      <c r="L128" s="8">
        <f t="shared" si="33"/>
        <v>0</v>
      </c>
      <c r="M128" s="8">
        <f t="shared" si="33"/>
        <v>0</v>
      </c>
      <c r="N128" s="8">
        <f t="shared" si="33"/>
        <v>0</v>
      </c>
      <c r="O128" s="8">
        <f t="shared" si="32"/>
        <v>0</v>
      </c>
    </row>
    <row r="129" spans="1:15" ht="15.75" x14ac:dyDescent="0.25">
      <c r="A129" s="5"/>
      <c r="B129" s="6" t="s">
        <v>40</v>
      </c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35"/>
    </row>
    <row r="130" spans="1:15" ht="15.75" x14ac:dyDescent="0.25">
      <c r="A130" s="5"/>
      <c r="B130" t="s">
        <v>47</v>
      </c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35"/>
    </row>
    <row r="131" spans="1:15" ht="15.75" x14ac:dyDescent="0.25">
      <c r="A131" s="5" t="s">
        <v>111</v>
      </c>
      <c r="B131" s="65" t="s">
        <v>149</v>
      </c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35"/>
    </row>
    <row r="132" spans="1:15" ht="15.75" x14ac:dyDescent="0.25">
      <c r="A132" s="5"/>
      <c r="B132" s="6" t="s">
        <v>50</v>
      </c>
      <c r="C132" s="8">
        <v>0.10979999999999999</v>
      </c>
      <c r="D132" s="8">
        <v>0.13700000000000001</v>
      </c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35"/>
    </row>
    <row r="133" spans="1:15" ht="15.75" x14ac:dyDescent="0.25">
      <c r="A133" s="5"/>
      <c r="B133" s="6" t="s">
        <v>51</v>
      </c>
      <c r="C133" s="8">
        <v>1.09E-2</v>
      </c>
      <c r="D133" s="8">
        <v>1.3100000000000001E-2</v>
      </c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35"/>
    </row>
    <row r="134" spans="1:15" ht="15.75" x14ac:dyDescent="0.25">
      <c r="A134" s="5"/>
      <c r="B134" s="6" t="s">
        <v>77</v>
      </c>
      <c r="C134" s="8">
        <f>SUM(C132:C133)</f>
        <v>0.1207</v>
      </c>
      <c r="D134" s="8">
        <f t="shared" ref="D134" si="34">SUM(D132:D133)</f>
        <v>0.15010000000000001</v>
      </c>
      <c r="E134" s="8">
        <f>SUM(E132:E133)</f>
        <v>0</v>
      </c>
      <c r="F134" s="8">
        <f>SUM(F132:F133)</f>
        <v>0</v>
      </c>
      <c r="G134" s="8">
        <f t="shared" ref="G134:O134" si="35">SUM(G132:G133)</f>
        <v>0</v>
      </c>
      <c r="H134" s="8">
        <f t="shared" si="35"/>
        <v>0</v>
      </c>
      <c r="I134" s="8">
        <f t="shared" si="35"/>
        <v>0</v>
      </c>
      <c r="J134" s="8">
        <f t="shared" si="35"/>
        <v>0</v>
      </c>
      <c r="K134" s="8">
        <f t="shared" si="35"/>
        <v>0</v>
      </c>
      <c r="L134" s="8">
        <f t="shared" si="35"/>
        <v>0</v>
      </c>
      <c r="M134" s="8">
        <f t="shared" si="35"/>
        <v>0</v>
      </c>
      <c r="N134" s="8">
        <f t="shared" si="35"/>
        <v>0</v>
      </c>
      <c r="O134" s="8">
        <f t="shared" si="35"/>
        <v>0</v>
      </c>
    </row>
    <row r="135" spans="1:15" ht="15.75" x14ac:dyDescent="0.25">
      <c r="A135" s="5"/>
      <c r="C135" s="35"/>
      <c r="D135" s="8"/>
      <c r="E135" s="8"/>
      <c r="F135" s="10"/>
      <c r="G135" s="10"/>
      <c r="H135" s="10"/>
      <c r="I135" s="10"/>
      <c r="J135" s="10"/>
      <c r="K135" s="10"/>
      <c r="L135" s="10"/>
      <c r="M135" s="10"/>
      <c r="N135" s="10"/>
      <c r="O135" s="10"/>
    </row>
    <row r="136" spans="1:15" ht="15.75" x14ac:dyDescent="0.25">
      <c r="A136" s="5"/>
      <c r="C136" s="35"/>
      <c r="D136" s="8"/>
      <c r="E136" s="8"/>
      <c r="F136" s="10"/>
      <c r="G136" s="10"/>
      <c r="H136" s="10"/>
      <c r="I136" s="10"/>
      <c r="J136" s="10"/>
      <c r="K136" s="10"/>
      <c r="L136" s="10"/>
      <c r="M136" s="10"/>
      <c r="N136" s="10"/>
      <c r="O136" s="10"/>
    </row>
    <row r="137" spans="1:15" ht="15.75" x14ac:dyDescent="0.25">
      <c r="A137" s="5" t="s">
        <v>33</v>
      </c>
      <c r="B137" s="5" t="s">
        <v>129</v>
      </c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35"/>
    </row>
    <row r="138" spans="1:15" ht="15.75" x14ac:dyDescent="0.25">
      <c r="A138" s="5"/>
      <c r="B138" s="6" t="s">
        <v>50</v>
      </c>
      <c r="C138" s="8">
        <v>0.18260000000000001</v>
      </c>
      <c r="D138" s="8">
        <v>0.16420000000000001</v>
      </c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35"/>
    </row>
    <row r="139" spans="1:15" ht="15.75" x14ac:dyDescent="0.25">
      <c r="A139" s="5"/>
      <c r="B139" s="6" t="s">
        <v>51</v>
      </c>
      <c r="C139" s="8">
        <v>3.1800000000000002E-2</v>
      </c>
      <c r="D139" s="8">
        <v>2.12E-2</v>
      </c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35"/>
    </row>
    <row r="140" spans="1:15" ht="15.75" x14ac:dyDescent="0.25">
      <c r="A140" s="5"/>
      <c r="B140" s="6" t="s">
        <v>77</v>
      </c>
      <c r="C140" s="8">
        <f>SUM(C138:C139)</f>
        <v>0.21440000000000001</v>
      </c>
      <c r="D140" s="8">
        <f t="shared" ref="D140:O140" si="36">SUM(D138:D139)</f>
        <v>0.18540000000000001</v>
      </c>
      <c r="E140" s="8">
        <f>SUM(E138:E139)</f>
        <v>0</v>
      </c>
      <c r="F140" s="8">
        <f>SUM(F138:F139)</f>
        <v>0</v>
      </c>
      <c r="G140" s="8">
        <f t="shared" ref="G140:N140" si="37">SUM(G138:G139)</f>
        <v>0</v>
      </c>
      <c r="H140" s="8">
        <f t="shared" si="37"/>
        <v>0</v>
      </c>
      <c r="I140" s="8">
        <f t="shared" si="37"/>
        <v>0</v>
      </c>
      <c r="J140" s="8">
        <f t="shared" si="37"/>
        <v>0</v>
      </c>
      <c r="K140" s="8">
        <f t="shared" si="37"/>
        <v>0</v>
      </c>
      <c r="L140" s="8">
        <f t="shared" si="37"/>
        <v>0</v>
      </c>
      <c r="M140" s="8">
        <f t="shared" si="37"/>
        <v>0</v>
      </c>
      <c r="N140" s="8">
        <f t="shared" si="37"/>
        <v>0</v>
      </c>
      <c r="O140" s="8">
        <f t="shared" si="36"/>
        <v>0</v>
      </c>
    </row>
    <row r="141" spans="1:15" ht="15.75" x14ac:dyDescent="0.25">
      <c r="A141" s="5"/>
      <c r="B141" s="6" t="s">
        <v>40</v>
      </c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35"/>
    </row>
    <row r="142" spans="1:15" ht="15.75" x14ac:dyDescent="0.25">
      <c r="A142" s="5"/>
      <c r="B142" t="s">
        <v>47</v>
      </c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35"/>
    </row>
    <row r="143" spans="1:15" ht="15.75" x14ac:dyDescent="0.25">
      <c r="A143" s="5" t="s">
        <v>34</v>
      </c>
      <c r="B143" s="5" t="s">
        <v>130</v>
      </c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35"/>
    </row>
    <row r="144" spans="1:15" ht="15.75" x14ac:dyDescent="0.25">
      <c r="A144" s="5"/>
      <c r="B144" s="6" t="s">
        <v>50</v>
      </c>
      <c r="C144" s="8">
        <v>2.0899999999999998E-2</v>
      </c>
      <c r="D144" s="8">
        <v>2.3800000000000002E-2</v>
      </c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35"/>
    </row>
    <row r="145" spans="1:15" ht="15.75" x14ac:dyDescent="0.25">
      <c r="A145" s="5"/>
      <c r="B145" s="6" t="s">
        <v>51</v>
      </c>
      <c r="C145" s="8">
        <v>1.8E-3</v>
      </c>
      <c r="D145" s="8">
        <v>2.2000000000000001E-3</v>
      </c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35"/>
    </row>
    <row r="146" spans="1:15" ht="15.75" x14ac:dyDescent="0.25">
      <c r="A146" s="5"/>
      <c r="B146" s="6" t="s">
        <v>77</v>
      </c>
      <c r="C146" s="8">
        <f>SUM(C144:C145)</f>
        <v>2.2699999999999998E-2</v>
      </c>
      <c r="D146" s="8">
        <f t="shared" ref="D146:O146" si="38">SUM(D144:D145)</f>
        <v>2.6000000000000002E-2</v>
      </c>
      <c r="E146" s="8">
        <f>SUM(E144:E145)</f>
        <v>0</v>
      </c>
      <c r="F146" s="8">
        <f>SUM(F144:F145)</f>
        <v>0</v>
      </c>
      <c r="G146" s="8">
        <f t="shared" ref="G146:N146" si="39">SUM(G144:G145)</f>
        <v>0</v>
      </c>
      <c r="H146" s="8">
        <f t="shared" si="39"/>
        <v>0</v>
      </c>
      <c r="I146" s="8">
        <f t="shared" si="39"/>
        <v>0</v>
      </c>
      <c r="J146" s="8">
        <f t="shared" si="39"/>
        <v>0</v>
      </c>
      <c r="K146" s="8">
        <f t="shared" si="39"/>
        <v>0</v>
      </c>
      <c r="L146" s="8">
        <f t="shared" si="39"/>
        <v>0</v>
      </c>
      <c r="M146" s="8">
        <f t="shared" si="39"/>
        <v>0</v>
      </c>
      <c r="N146" s="8">
        <f t="shared" si="39"/>
        <v>0</v>
      </c>
      <c r="O146" s="8">
        <f t="shared" si="38"/>
        <v>0</v>
      </c>
    </row>
    <row r="147" spans="1:15" ht="15.75" x14ac:dyDescent="0.25">
      <c r="A147" s="5"/>
      <c r="B147" s="6" t="s">
        <v>40</v>
      </c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35"/>
    </row>
    <row r="148" spans="1:15" ht="15.75" x14ac:dyDescent="0.25">
      <c r="A148" s="5"/>
      <c r="B148" t="s">
        <v>47</v>
      </c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35"/>
    </row>
    <row r="149" spans="1:15" ht="15.75" x14ac:dyDescent="0.25">
      <c r="A149" s="5" t="s">
        <v>35</v>
      </c>
      <c r="B149" s="5" t="s">
        <v>131</v>
      </c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35"/>
    </row>
    <row r="150" spans="1:15" ht="15.75" x14ac:dyDescent="0.25">
      <c r="A150" s="5"/>
      <c r="B150" s="6" t="s">
        <v>50</v>
      </c>
      <c r="C150" s="8">
        <v>0.28549999999999998</v>
      </c>
      <c r="D150" s="8">
        <v>0.22889999999999999</v>
      </c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35"/>
    </row>
    <row r="151" spans="1:15" ht="15.75" x14ac:dyDescent="0.25">
      <c r="A151" s="5"/>
      <c r="B151" s="6" t="s">
        <v>51</v>
      </c>
      <c r="C151" s="8">
        <v>0.42149999999999999</v>
      </c>
      <c r="D151" s="8">
        <v>2.0400000000000001E-2</v>
      </c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35"/>
    </row>
    <row r="152" spans="1:15" ht="15.75" x14ac:dyDescent="0.25">
      <c r="A152" s="5"/>
      <c r="B152" s="6" t="s">
        <v>77</v>
      </c>
      <c r="C152" s="8">
        <f>SUM(C150:C151)</f>
        <v>0.70699999999999996</v>
      </c>
      <c r="D152" s="8">
        <f t="shared" ref="D152:O152" si="40">SUM(D150:D151)</f>
        <v>0.24929999999999999</v>
      </c>
      <c r="E152" s="8">
        <f>SUM(E150:E151)</f>
        <v>0</v>
      </c>
      <c r="F152" s="8">
        <f>SUM(F150:F151)</f>
        <v>0</v>
      </c>
      <c r="G152" s="8">
        <f t="shared" ref="G152:N152" si="41">SUM(G150:G151)</f>
        <v>0</v>
      </c>
      <c r="H152" s="8">
        <f t="shared" si="41"/>
        <v>0</v>
      </c>
      <c r="I152" s="8">
        <f t="shared" si="41"/>
        <v>0</v>
      </c>
      <c r="J152" s="8">
        <f t="shared" si="41"/>
        <v>0</v>
      </c>
      <c r="K152" s="8">
        <f t="shared" si="41"/>
        <v>0</v>
      </c>
      <c r="L152" s="8">
        <f t="shared" si="41"/>
        <v>0</v>
      </c>
      <c r="M152" s="8">
        <f t="shared" si="41"/>
        <v>0</v>
      </c>
      <c r="N152" s="8">
        <f t="shared" si="41"/>
        <v>0</v>
      </c>
      <c r="O152" s="8">
        <f t="shared" si="40"/>
        <v>0</v>
      </c>
    </row>
    <row r="153" spans="1:15" ht="15.75" x14ac:dyDescent="0.25">
      <c r="A153" s="5"/>
      <c r="B153" s="6" t="s">
        <v>40</v>
      </c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35"/>
    </row>
    <row r="154" spans="1:15" ht="15.75" x14ac:dyDescent="0.25">
      <c r="A154" s="5"/>
      <c r="B154" t="s">
        <v>47</v>
      </c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35"/>
    </row>
    <row r="155" spans="1:15" ht="15.75" x14ac:dyDescent="0.25">
      <c r="A155" s="5" t="s">
        <v>36</v>
      </c>
      <c r="B155" s="5" t="s">
        <v>132</v>
      </c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35"/>
    </row>
    <row r="156" spans="1:15" ht="15.75" x14ac:dyDescent="0.25">
      <c r="A156" s="5"/>
      <c r="B156" s="6" t="s">
        <v>50</v>
      </c>
      <c r="C156" s="8">
        <v>0.34989999999999999</v>
      </c>
      <c r="D156" s="8">
        <v>0.2291</v>
      </c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35"/>
    </row>
    <row r="157" spans="1:15" ht="15.75" x14ac:dyDescent="0.25">
      <c r="A157" s="5"/>
      <c r="B157" s="6" t="s">
        <v>51</v>
      </c>
      <c r="C157" s="8">
        <v>3.0700000000000002E-2</v>
      </c>
      <c r="D157" s="8">
        <v>2.47E-2</v>
      </c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35"/>
    </row>
    <row r="158" spans="1:15" ht="15.75" x14ac:dyDescent="0.25">
      <c r="A158" s="5"/>
      <c r="B158" s="6" t="s">
        <v>77</v>
      </c>
      <c r="C158" s="8">
        <f>SUM(C156:C157)</f>
        <v>0.38059999999999999</v>
      </c>
      <c r="D158" s="8">
        <f t="shared" ref="D158:O158" si="42">SUM(D156:D157)</f>
        <v>0.25380000000000003</v>
      </c>
      <c r="E158" s="8">
        <f>SUM(E156:E157)</f>
        <v>0</v>
      </c>
      <c r="F158" s="8">
        <f>SUM(F156:F157)</f>
        <v>0</v>
      </c>
      <c r="G158" s="8">
        <f t="shared" ref="G158:N158" si="43">SUM(G156:G157)</f>
        <v>0</v>
      </c>
      <c r="H158" s="8">
        <f t="shared" si="43"/>
        <v>0</v>
      </c>
      <c r="I158" s="8">
        <f t="shared" si="43"/>
        <v>0</v>
      </c>
      <c r="J158" s="8">
        <f t="shared" si="43"/>
        <v>0</v>
      </c>
      <c r="K158" s="8">
        <f t="shared" si="43"/>
        <v>0</v>
      </c>
      <c r="L158" s="8">
        <f t="shared" si="43"/>
        <v>0</v>
      </c>
      <c r="M158" s="8">
        <f t="shared" si="43"/>
        <v>0</v>
      </c>
      <c r="N158" s="8">
        <f t="shared" si="43"/>
        <v>0</v>
      </c>
      <c r="O158" s="8">
        <f t="shared" si="42"/>
        <v>0</v>
      </c>
    </row>
    <row r="159" spans="1:15" ht="15.75" x14ac:dyDescent="0.25">
      <c r="A159" s="5"/>
      <c r="B159" s="6" t="s">
        <v>40</v>
      </c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35"/>
    </row>
    <row r="160" spans="1:15" ht="15.75" x14ac:dyDescent="0.25">
      <c r="A160" s="5"/>
      <c r="B160" t="s">
        <v>47</v>
      </c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35"/>
    </row>
    <row r="161" spans="1:15" ht="15.75" x14ac:dyDescent="0.25">
      <c r="A161" s="5" t="s">
        <v>37</v>
      </c>
      <c r="B161" s="5" t="s">
        <v>147</v>
      </c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35"/>
    </row>
    <row r="162" spans="1:15" ht="15.75" x14ac:dyDescent="0.25">
      <c r="A162" s="5"/>
      <c r="B162" s="6" t="s">
        <v>50</v>
      </c>
      <c r="C162" s="8">
        <v>0.2087</v>
      </c>
      <c r="D162" s="8">
        <v>0.23119999999999999</v>
      </c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35"/>
    </row>
    <row r="163" spans="1:15" ht="15.75" x14ac:dyDescent="0.25">
      <c r="A163" s="5"/>
      <c r="B163" s="6" t="s">
        <v>51</v>
      </c>
      <c r="C163" s="8">
        <v>1.67E-2</v>
      </c>
      <c r="D163" s="8">
        <v>2.06E-2</v>
      </c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35"/>
    </row>
    <row r="164" spans="1:15" ht="15.75" x14ac:dyDescent="0.25">
      <c r="A164" s="5"/>
      <c r="B164" s="6" t="s">
        <v>77</v>
      </c>
      <c r="C164" s="8">
        <f>SUM(C162:C163)</f>
        <v>0.22539999999999999</v>
      </c>
      <c r="D164" s="8">
        <f t="shared" ref="D164:O164" si="44">SUM(D162:D163)</f>
        <v>0.25179999999999997</v>
      </c>
      <c r="E164" s="8">
        <f>SUM(E162:E163)</f>
        <v>0</v>
      </c>
      <c r="F164" s="8">
        <f>SUM(F162:F163)</f>
        <v>0</v>
      </c>
      <c r="G164" s="8">
        <f t="shared" ref="G164:N164" si="45">SUM(G162:G163)</f>
        <v>0</v>
      </c>
      <c r="H164" s="8">
        <f t="shared" si="45"/>
        <v>0</v>
      </c>
      <c r="I164" s="8">
        <f t="shared" si="45"/>
        <v>0</v>
      </c>
      <c r="J164" s="8">
        <f t="shared" si="45"/>
        <v>0</v>
      </c>
      <c r="K164" s="8">
        <f t="shared" si="45"/>
        <v>0</v>
      </c>
      <c r="L164" s="8">
        <f t="shared" si="45"/>
        <v>0</v>
      </c>
      <c r="M164" s="8">
        <f t="shared" si="45"/>
        <v>0</v>
      </c>
      <c r="N164" s="8">
        <f t="shared" si="45"/>
        <v>0</v>
      </c>
      <c r="O164" s="8">
        <f t="shared" si="44"/>
        <v>0</v>
      </c>
    </row>
    <row r="165" spans="1:15" ht="15.75" x14ac:dyDescent="0.25">
      <c r="A165" s="5"/>
      <c r="B165" s="6" t="s">
        <v>40</v>
      </c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35"/>
    </row>
    <row r="166" spans="1:15" ht="15.75" x14ac:dyDescent="0.25">
      <c r="A166" s="5"/>
      <c r="B166" t="s">
        <v>47</v>
      </c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35"/>
    </row>
    <row r="167" spans="1:15" ht="15.75" x14ac:dyDescent="0.25">
      <c r="A167" s="5" t="s">
        <v>38</v>
      </c>
      <c r="B167" s="5" t="s">
        <v>148</v>
      </c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35"/>
    </row>
    <row r="168" spans="1:15" ht="15.75" x14ac:dyDescent="0.25">
      <c r="A168" s="2"/>
      <c r="B168" s="6" t="s">
        <v>50</v>
      </c>
      <c r="C168" s="8">
        <v>0.1037</v>
      </c>
      <c r="D168" s="8">
        <v>0.1169</v>
      </c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35"/>
    </row>
    <row r="169" spans="1:15" ht="15.75" x14ac:dyDescent="0.25">
      <c r="A169" s="2"/>
      <c r="B169" s="6" t="s">
        <v>51</v>
      </c>
      <c r="C169" s="8">
        <v>1.12E-2</v>
      </c>
      <c r="D169" s="8">
        <v>9.4999999999999998E-3</v>
      </c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35"/>
    </row>
    <row r="170" spans="1:15" ht="15.75" x14ac:dyDescent="0.25">
      <c r="A170" s="2"/>
      <c r="B170" s="6" t="s">
        <v>77</v>
      </c>
      <c r="C170" s="8">
        <f>SUM(C168:C169)</f>
        <v>0.1149</v>
      </c>
      <c r="D170" s="8">
        <f t="shared" ref="D170:O170" si="46">SUM(D168:D169)</f>
        <v>0.12640000000000001</v>
      </c>
      <c r="E170" s="8">
        <f>SUM(E168:E169)</f>
        <v>0</v>
      </c>
      <c r="F170" s="8">
        <f>SUM(F168:F169)</f>
        <v>0</v>
      </c>
      <c r="G170" s="8">
        <f t="shared" ref="G170:N170" si="47">SUM(G168:G169)</f>
        <v>0</v>
      </c>
      <c r="H170" s="8">
        <f t="shared" si="47"/>
        <v>0</v>
      </c>
      <c r="I170" s="8">
        <f t="shared" si="47"/>
        <v>0</v>
      </c>
      <c r="J170" s="8">
        <f t="shared" si="47"/>
        <v>0</v>
      </c>
      <c r="K170" s="8">
        <f t="shared" si="47"/>
        <v>0</v>
      </c>
      <c r="L170" s="8">
        <f t="shared" si="47"/>
        <v>0</v>
      </c>
      <c r="M170" s="8">
        <f t="shared" si="47"/>
        <v>0</v>
      </c>
      <c r="N170" s="8">
        <f t="shared" si="47"/>
        <v>0</v>
      </c>
      <c r="O170" s="8">
        <f t="shared" si="46"/>
        <v>0</v>
      </c>
    </row>
    <row r="171" spans="1:15" ht="15.75" x14ac:dyDescent="0.25">
      <c r="B171" s="6" t="s">
        <v>40</v>
      </c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35"/>
    </row>
    <row r="172" spans="1:15" x14ac:dyDescent="0.25">
      <c r="B172" t="s">
        <v>47</v>
      </c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35"/>
    </row>
    <row r="173" spans="1:15" ht="15.75" x14ac:dyDescent="0.25">
      <c r="A173" s="36" t="s">
        <v>46</v>
      </c>
      <c r="B173" s="37" t="s">
        <v>137</v>
      </c>
      <c r="C173" s="8"/>
      <c r="D173" s="8"/>
      <c r="E173" s="8"/>
      <c r="F173" s="8"/>
      <c r="G173" s="38"/>
      <c r="H173" s="8"/>
      <c r="I173" s="8"/>
      <c r="J173" s="8"/>
      <c r="K173" s="8"/>
      <c r="L173" s="8"/>
      <c r="M173" s="39"/>
      <c r="N173" s="1"/>
      <c r="O173" s="35"/>
    </row>
    <row r="174" spans="1:15" ht="15.75" x14ac:dyDescent="0.25">
      <c r="B174" s="6" t="s">
        <v>50</v>
      </c>
      <c r="C174" s="8">
        <v>0.14680000000000001</v>
      </c>
      <c r="D174" s="8">
        <v>0.14799999999999999</v>
      </c>
      <c r="E174" s="8"/>
      <c r="F174" s="32"/>
      <c r="G174" s="8"/>
      <c r="H174" s="8"/>
      <c r="I174" s="8"/>
      <c r="J174" s="8"/>
      <c r="K174" s="8"/>
      <c r="L174" s="8"/>
      <c r="M174" s="8"/>
      <c r="N174" s="8"/>
      <c r="O174" s="35"/>
    </row>
    <row r="175" spans="1:15" ht="15.75" x14ac:dyDescent="0.25">
      <c r="B175" s="6" t="s">
        <v>51</v>
      </c>
      <c r="C175" s="8">
        <v>2.3699999999999999E-2</v>
      </c>
      <c r="D175" s="8">
        <v>2.3800000000000002E-2</v>
      </c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35"/>
    </row>
    <row r="176" spans="1:15" ht="15.75" x14ac:dyDescent="0.25">
      <c r="B176" s="6" t="s">
        <v>77</v>
      </c>
      <c r="C176" s="8">
        <f>SUM(C174:C175)</f>
        <v>0.17050000000000001</v>
      </c>
      <c r="D176" s="8">
        <f t="shared" ref="D176:O176" si="48">SUM(D174:D175)</f>
        <v>0.17180000000000001</v>
      </c>
      <c r="E176" s="8">
        <f>SUM(E174:E175)</f>
        <v>0</v>
      </c>
      <c r="F176" s="8">
        <f>SUM(F174:F175)</f>
        <v>0</v>
      </c>
      <c r="G176" s="8">
        <f t="shared" ref="G176:N176" si="49">SUM(G174:G175)</f>
        <v>0</v>
      </c>
      <c r="H176" s="8">
        <f t="shared" si="49"/>
        <v>0</v>
      </c>
      <c r="I176" s="8">
        <f t="shared" si="49"/>
        <v>0</v>
      </c>
      <c r="J176" s="8">
        <f t="shared" si="49"/>
        <v>0</v>
      </c>
      <c r="K176" s="8">
        <f t="shared" si="49"/>
        <v>0</v>
      </c>
      <c r="L176" s="8">
        <f t="shared" si="49"/>
        <v>0</v>
      </c>
      <c r="M176" s="8">
        <f t="shared" si="49"/>
        <v>0</v>
      </c>
      <c r="N176" s="8">
        <f t="shared" si="49"/>
        <v>0</v>
      </c>
      <c r="O176" s="8">
        <f t="shared" si="48"/>
        <v>0</v>
      </c>
    </row>
    <row r="177" spans="2:15" ht="15.75" x14ac:dyDescent="0.25">
      <c r="B177" s="6" t="s">
        <v>40</v>
      </c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35"/>
    </row>
    <row r="178" spans="2:15" x14ac:dyDescent="0.25">
      <c r="B178" t="s">
        <v>47</v>
      </c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35"/>
    </row>
  </sheetData>
  <mergeCells count="3">
    <mergeCell ref="A1:O1"/>
    <mergeCell ref="A2:O2"/>
    <mergeCell ref="A4:B4"/>
  </mergeCells>
  <conditionalFormatting sqref="E144:E178 C140:O140 C146:D146 F146:O146 C152:D152 F152:O152 C158:D158 F158:O158 C164:D164 F164:O164 C170:D170 F170:O170 C176:D176 F176:O176 E141:E142 E5:E16 H18:H19 C8:D8 F8:N8 C14:D14 F14:O14 C20:O20 C26:N26 C32:N32 C38:N38 C44:N44 C56:O56 C62:N62 C68:O68 C74:O74 C80:O80 C86:O86 C92:O92 C98:O98 C104:O104 C110:O110 C116:O116 C122:O122 C128:O128 E18:E19 E21:E25 E27:E31 E33:E37 E39:E43 E57:E61 E63:E67 E69:E73 E75:E79 E81:E85 E87:E91 E93:E97 E99:E103 E105:E109 E111:E115 E117:E121 E123:E127 C134:O134 E129:E139 C51:O51 E45:E55">
    <cfRule type="cellIs" dxfId="31" priority="26" operator="greaterThan">
      <formula>74</formula>
    </cfRule>
    <cfRule type="cellIs" dxfId="30" priority="27" operator="greaterThanOrEqual">
      <formula>75</formula>
    </cfRule>
  </conditionalFormatting>
  <conditionalFormatting sqref="C140:O140 C146:O146 C152:O152 C158:O158 C164:O164 C170:O170 C176:O176 E6:E8 C8:D8 F8:N8 C14:O14 C20:O20 C26:N26 C32:N32 C38:N38 C44:N44 C56:O56 C62:N62 C68:O68 C74:O74 C80:O80 C86:O86 C92:O92 C98:O98 C104:O104 C110:O110 C116:O116 C122:O122 C128:O128">
    <cfRule type="cellIs" dxfId="29" priority="25" operator="greaterThanOrEqual">
      <formula>0.73</formula>
    </cfRule>
  </conditionalFormatting>
  <conditionalFormatting sqref="E138:E139 E144:E145 E150:E151 E156:E157 E162:E163 E168:E169 E174:E175 C140:O140 C146:O146 C152:O152 C158:O158 C164:O164 C170:O170 C176:O176 E12:E14 E18:E19 H18:H19 E24:E25 E30:E31 E36:E37 E42:E43 E54:E55 E60:E61 E66:E67 E72:E73 E78:E79 E84:E85 E90:E91 E96:E97 E102:E103 E108:E109 E114:E115 E120:E121 E126:E127 C8:N8 C14:D14 F14:O14 C20:O20 C26:N26 C32:N32 C38:N38 C44:N44 C56:O56 C62:N62 C68:O68 C74:O74 C80:O80 C86:O86 C92:O92 C98:O98 C104:O104 C110:O110 C116:O116 C122:O122 C128:O128">
    <cfRule type="cellIs" dxfId="28" priority="24" operator="greaterThanOrEqual">
      <formula>0.74</formula>
    </cfRule>
  </conditionalFormatting>
  <conditionalFormatting sqref="E128">
    <cfRule type="cellIs" dxfId="27" priority="22" operator="greaterThanOrEqual">
      <formula>0.74</formula>
    </cfRule>
    <cfRule type="cellIs" dxfId="26" priority="23" operator="greaterThanOrEqual">
      <formula>0.74</formula>
    </cfRule>
  </conditionalFormatting>
  <conditionalFormatting sqref="A140:O140 A146:O146 A152:O152 A158:O158 A164:O164 A170:O170 A176:O176 A8:O8 A14:O14 A20:O20 A26:O26 A32:O32 A38:O38 A44:O44 A56:O56 A62:O62 A68:O68 A74:O74 A80:O80 A86:O86 A92:O92 A98:O98 A104:O104 A110:O110 A116:O116 A122:O122 A128:O128">
    <cfRule type="cellIs" dxfId="25" priority="21" operator="equal">
      <formula>0</formula>
    </cfRule>
  </conditionalFormatting>
  <conditionalFormatting sqref="E142 E148 E154 E160 E166 E172 E178 E10 E16 E22 E28 E34 E40 E58 E64 E70 E76 E88 E94 E106 E112 E118 E124 E46:E52">
    <cfRule type="cellIs" dxfId="24" priority="20" operator="greaterThan">
      <formula>1</formula>
    </cfRule>
  </conditionalFormatting>
  <conditionalFormatting sqref="E82 E100 E130:E136">
    <cfRule type="cellIs" dxfId="23" priority="18" operator="greaterThan">
      <formula>1</formula>
    </cfRule>
    <cfRule type="cellIs" dxfId="22" priority="19" operator="greaterThan">
      <formula>1</formula>
    </cfRule>
  </conditionalFormatting>
  <conditionalFormatting sqref="F174:O174">
    <cfRule type="cellIs" dxfId="21" priority="17" operator="greaterThan">
      <formula>73</formula>
    </cfRule>
  </conditionalFormatting>
  <conditionalFormatting sqref="C134:O134">
    <cfRule type="cellIs" dxfId="20" priority="6" operator="greaterThanOrEqual">
      <formula>0.73</formula>
    </cfRule>
  </conditionalFormatting>
  <conditionalFormatting sqref="E132:E133 C134:O134">
    <cfRule type="cellIs" dxfId="19" priority="5" operator="greaterThanOrEqual">
      <formula>0.74</formula>
    </cfRule>
  </conditionalFormatting>
  <conditionalFormatting sqref="A134:O134">
    <cfRule type="cellIs" dxfId="18" priority="4" operator="equal">
      <formula>0</formula>
    </cfRule>
  </conditionalFormatting>
  <conditionalFormatting sqref="C51:O51">
    <cfRule type="cellIs" dxfId="17" priority="3" operator="greaterThanOrEqual">
      <formula>0.73</formula>
    </cfRule>
  </conditionalFormatting>
  <conditionalFormatting sqref="E49:E50 C51:O51">
    <cfRule type="cellIs" dxfId="16" priority="2" operator="greaterThanOrEqual">
      <formula>0.74</formula>
    </cfRule>
  </conditionalFormatting>
  <conditionalFormatting sqref="A51:O51">
    <cfRule type="cellIs" dxfId="15" priority="1" operator="equal">
      <formula>0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Metrics 2009</vt:lpstr>
      <vt:lpstr>Interruption Log </vt:lpstr>
      <vt:lpstr>Metrics 2010</vt:lpstr>
      <vt:lpstr>Internet Metrics </vt:lpstr>
      <vt:lpstr>Metrics 2011</vt:lpstr>
      <vt:lpstr>Metrics 2012</vt:lpstr>
      <vt:lpstr>'Metrics 2009'!Print_Area</vt:lpstr>
      <vt:lpstr>'Metrics 2009'!Print_Titles</vt:lpstr>
    </vt:vector>
  </TitlesOfParts>
  <Company>SPL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Worthy</dc:creator>
  <cp:lastModifiedBy>David Schupack</cp:lastModifiedBy>
  <cp:lastPrinted>2009-04-02T21:45:09Z</cp:lastPrinted>
  <dcterms:created xsi:type="dcterms:W3CDTF">2008-11-05T22:31:15Z</dcterms:created>
  <dcterms:modified xsi:type="dcterms:W3CDTF">2014-03-13T19:26:07Z</dcterms:modified>
</cp:coreProperties>
</file>